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epos.sharepoint.com/sites/Debatindlg53/Delte dokumenter/Debatindlæg - Jonas H/"/>
    </mc:Choice>
  </mc:AlternateContent>
  <xr:revisionPtr revIDLastSave="0" documentId="8_{AF418390-3636-43BE-A422-18F6A55DEE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eregninger" sheetId="5" r:id="rId1"/>
    <sheet name="Folkemængde" sheetId="3" r:id="rId2"/>
    <sheet name="Boligmangel" sheetId="4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5" l="1"/>
  <c r="N25" i="5"/>
  <c r="O24" i="5"/>
  <c r="N24" i="5"/>
  <c r="O23" i="5"/>
  <c r="N23" i="5"/>
  <c r="O22" i="5"/>
  <c r="N22" i="5"/>
  <c r="P18" i="5"/>
  <c r="P17" i="5"/>
  <c r="P16" i="5"/>
  <c r="Q18" i="5"/>
  <c r="Q17" i="5"/>
  <c r="Q16" i="5"/>
  <c r="P9" i="5"/>
  <c r="P8" i="5"/>
  <c r="P7" i="5"/>
  <c r="M13" i="5"/>
  <c r="M4" i="5"/>
  <c r="G287" i="5" a="1"/>
  <c r="G287" i="5" s="1"/>
  <c r="G263" i="5" a="1"/>
  <c r="G263" i="5" s="1"/>
  <c r="G239" i="5" a="1"/>
  <c r="G239" i="5" s="1"/>
  <c r="G215" i="5" a="1"/>
  <c r="G215" i="5" s="1"/>
  <c r="G163" i="5" a="1"/>
  <c r="G163" i="5" s="1"/>
  <c r="F135" i="5" a="1"/>
  <c r="F135" i="5" s="1"/>
  <c r="C295" i="5"/>
  <c r="H295" i="5" s="1" a="1"/>
  <c r="H295" i="5" s="1"/>
  <c r="C294" i="5"/>
  <c r="G294" i="5" s="1" a="1"/>
  <c r="G294" i="5" s="1"/>
  <c r="C293" i="5"/>
  <c r="H293" i="5" s="1" a="1"/>
  <c r="H293" i="5" s="1"/>
  <c r="C292" i="5"/>
  <c r="H292" i="5" s="1" a="1"/>
  <c r="H292" i="5" s="1"/>
  <c r="C291" i="5"/>
  <c r="H291" i="5" s="1" a="1"/>
  <c r="H291" i="5" s="1"/>
  <c r="C290" i="5"/>
  <c r="G290" i="5" s="1" a="1"/>
  <c r="G290" i="5" s="1"/>
  <c r="C289" i="5"/>
  <c r="H289" i="5" s="1" a="1"/>
  <c r="H289" i="5" s="1"/>
  <c r="C288" i="5"/>
  <c r="H288" i="5" s="1" a="1"/>
  <c r="H288" i="5" s="1"/>
  <c r="C287" i="5"/>
  <c r="H287" i="5" s="1" a="1"/>
  <c r="H287" i="5" s="1"/>
  <c r="C286" i="5"/>
  <c r="G286" i="5" s="1" a="1"/>
  <c r="G286" i="5" s="1"/>
  <c r="C285" i="5"/>
  <c r="H285" i="5" s="1" a="1"/>
  <c r="H285" i="5" s="1"/>
  <c r="C284" i="5"/>
  <c r="H284" i="5" s="1" a="1"/>
  <c r="H284" i="5" s="1"/>
  <c r="C283" i="5"/>
  <c r="H283" i="5" s="1" a="1"/>
  <c r="H283" i="5" s="1"/>
  <c r="C282" i="5"/>
  <c r="G282" i="5" s="1" a="1"/>
  <c r="G282" i="5" s="1"/>
  <c r="C281" i="5"/>
  <c r="H281" i="5" s="1" a="1"/>
  <c r="H281" i="5" s="1"/>
  <c r="C280" i="5"/>
  <c r="H280" i="5" s="1" a="1"/>
  <c r="H280" i="5" s="1"/>
  <c r="C279" i="5"/>
  <c r="H279" i="5" s="1" a="1"/>
  <c r="H279" i="5" s="1"/>
  <c r="C278" i="5"/>
  <c r="G278" i="5" s="1" a="1"/>
  <c r="G278" i="5" s="1"/>
  <c r="C277" i="5"/>
  <c r="H277" i="5" s="1" a="1"/>
  <c r="H277" i="5" s="1"/>
  <c r="C276" i="5"/>
  <c r="H276" i="5" s="1" a="1"/>
  <c r="H276" i="5" s="1"/>
  <c r="C275" i="5"/>
  <c r="H275" i="5" s="1" a="1"/>
  <c r="H275" i="5" s="1"/>
  <c r="C274" i="5"/>
  <c r="G274" i="5" s="1" a="1"/>
  <c r="G274" i="5" s="1"/>
  <c r="C273" i="5"/>
  <c r="H273" i="5" s="1" a="1"/>
  <c r="H273" i="5" s="1"/>
  <c r="C272" i="5"/>
  <c r="H272" i="5" s="1" a="1"/>
  <c r="H272" i="5" s="1"/>
  <c r="C271" i="5"/>
  <c r="H271" i="5" s="1" a="1"/>
  <c r="H271" i="5" s="1"/>
  <c r="C270" i="5"/>
  <c r="G270" i="5" s="1" a="1"/>
  <c r="G270" i="5" s="1"/>
  <c r="C269" i="5"/>
  <c r="H269" i="5" s="1" a="1"/>
  <c r="H269" i="5" s="1"/>
  <c r="C268" i="5"/>
  <c r="H268" i="5" s="1" a="1"/>
  <c r="H268" i="5" s="1"/>
  <c r="C267" i="5"/>
  <c r="H267" i="5" s="1" a="1"/>
  <c r="H267" i="5" s="1"/>
  <c r="C266" i="5"/>
  <c r="G266" i="5" s="1" a="1"/>
  <c r="G266" i="5" s="1"/>
  <c r="C265" i="5"/>
  <c r="H265" i="5" s="1" a="1"/>
  <c r="H265" i="5" s="1"/>
  <c r="C264" i="5"/>
  <c r="H264" i="5" s="1" a="1"/>
  <c r="H264" i="5" s="1"/>
  <c r="C263" i="5"/>
  <c r="H263" i="5" s="1" a="1"/>
  <c r="H263" i="5" s="1"/>
  <c r="C262" i="5"/>
  <c r="G262" i="5" s="1" a="1"/>
  <c r="G262" i="5" s="1"/>
  <c r="C261" i="5"/>
  <c r="H261" i="5" s="1" a="1"/>
  <c r="H261" i="5" s="1"/>
  <c r="C260" i="5"/>
  <c r="H260" i="5" s="1" a="1"/>
  <c r="H260" i="5" s="1"/>
  <c r="C259" i="5"/>
  <c r="H259" i="5" s="1" a="1"/>
  <c r="H259" i="5" s="1"/>
  <c r="C258" i="5"/>
  <c r="G258" i="5" s="1" a="1"/>
  <c r="G258" i="5" s="1"/>
  <c r="C257" i="5"/>
  <c r="H257" i="5" s="1" a="1"/>
  <c r="H257" i="5" s="1"/>
  <c r="C256" i="5"/>
  <c r="H256" i="5" s="1" a="1"/>
  <c r="H256" i="5" s="1"/>
  <c r="C255" i="5"/>
  <c r="H255" i="5" s="1" a="1"/>
  <c r="H255" i="5" s="1"/>
  <c r="C254" i="5"/>
  <c r="G254" i="5" s="1" a="1"/>
  <c r="G254" i="5" s="1"/>
  <c r="C253" i="5"/>
  <c r="H253" i="5" s="1" a="1"/>
  <c r="H253" i="5" s="1"/>
  <c r="C252" i="5"/>
  <c r="H252" i="5" s="1" a="1"/>
  <c r="H252" i="5" s="1"/>
  <c r="C251" i="5"/>
  <c r="H251" i="5" s="1" a="1"/>
  <c r="H251" i="5" s="1"/>
  <c r="C250" i="5"/>
  <c r="G250" i="5" s="1" a="1"/>
  <c r="G250" i="5" s="1"/>
  <c r="C249" i="5"/>
  <c r="H249" i="5" s="1" a="1"/>
  <c r="H249" i="5" s="1"/>
  <c r="C248" i="5"/>
  <c r="H248" i="5" s="1" a="1"/>
  <c r="H248" i="5" s="1"/>
  <c r="C247" i="5"/>
  <c r="H247" i="5" s="1" a="1"/>
  <c r="H247" i="5" s="1"/>
  <c r="C246" i="5"/>
  <c r="G246" i="5" s="1" a="1"/>
  <c r="G246" i="5" s="1"/>
  <c r="C245" i="5"/>
  <c r="H245" i="5" s="1" a="1"/>
  <c r="H245" i="5" s="1"/>
  <c r="C244" i="5"/>
  <c r="H244" i="5" s="1" a="1"/>
  <c r="H244" i="5" s="1"/>
  <c r="C243" i="5"/>
  <c r="H243" i="5" s="1" a="1"/>
  <c r="H243" i="5" s="1"/>
  <c r="C242" i="5"/>
  <c r="G242" i="5" s="1" a="1"/>
  <c r="G242" i="5" s="1"/>
  <c r="C241" i="5"/>
  <c r="H241" i="5" s="1" a="1"/>
  <c r="H241" i="5" s="1"/>
  <c r="C240" i="5"/>
  <c r="H240" i="5" s="1" a="1"/>
  <c r="H240" i="5" s="1"/>
  <c r="C239" i="5"/>
  <c r="H239" i="5" s="1" a="1"/>
  <c r="H239" i="5" s="1"/>
  <c r="C238" i="5"/>
  <c r="G238" i="5" s="1" a="1"/>
  <c r="G238" i="5" s="1"/>
  <c r="C237" i="5"/>
  <c r="H237" i="5" s="1" a="1"/>
  <c r="H237" i="5" s="1"/>
  <c r="C236" i="5"/>
  <c r="H236" i="5" s="1" a="1"/>
  <c r="H236" i="5" s="1"/>
  <c r="C235" i="5"/>
  <c r="H235" i="5" s="1" a="1"/>
  <c r="H235" i="5" s="1"/>
  <c r="C234" i="5"/>
  <c r="G234" i="5" s="1" a="1"/>
  <c r="G234" i="5" s="1"/>
  <c r="C233" i="5"/>
  <c r="H233" i="5" s="1" a="1"/>
  <c r="H233" i="5" s="1"/>
  <c r="C232" i="5"/>
  <c r="H232" i="5" s="1" a="1"/>
  <c r="H232" i="5" s="1"/>
  <c r="C231" i="5"/>
  <c r="H231" i="5" s="1" a="1"/>
  <c r="H231" i="5" s="1"/>
  <c r="C230" i="5"/>
  <c r="G230" i="5" s="1" a="1"/>
  <c r="G230" i="5" s="1"/>
  <c r="C229" i="5"/>
  <c r="H229" i="5" s="1" a="1"/>
  <c r="H229" i="5" s="1"/>
  <c r="C228" i="5"/>
  <c r="H228" i="5" s="1" a="1"/>
  <c r="H228" i="5" s="1"/>
  <c r="C227" i="5"/>
  <c r="H227" i="5" s="1" a="1"/>
  <c r="H227" i="5" s="1"/>
  <c r="C226" i="5"/>
  <c r="G226" i="5" s="1" a="1"/>
  <c r="G226" i="5" s="1"/>
  <c r="C225" i="5"/>
  <c r="H225" i="5" s="1" a="1"/>
  <c r="H225" i="5" s="1"/>
  <c r="C224" i="5"/>
  <c r="H224" i="5" s="1" a="1"/>
  <c r="H224" i="5" s="1"/>
  <c r="C223" i="5"/>
  <c r="H223" i="5" s="1" a="1"/>
  <c r="H223" i="5" s="1"/>
  <c r="C222" i="5"/>
  <c r="G222" i="5" s="1" a="1"/>
  <c r="G222" i="5" s="1"/>
  <c r="C221" i="5"/>
  <c r="H221" i="5" s="1" a="1"/>
  <c r="H221" i="5" s="1"/>
  <c r="C220" i="5"/>
  <c r="H220" i="5" s="1" a="1"/>
  <c r="H220" i="5" s="1"/>
  <c r="C219" i="5"/>
  <c r="H219" i="5" s="1" a="1"/>
  <c r="H219" i="5" s="1"/>
  <c r="C218" i="5"/>
  <c r="G218" i="5" s="1" a="1"/>
  <c r="G218" i="5" s="1"/>
  <c r="C217" i="5"/>
  <c r="H217" i="5" s="1" a="1"/>
  <c r="H217" i="5" s="1"/>
  <c r="C216" i="5"/>
  <c r="H216" i="5" s="1" a="1"/>
  <c r="H216" i="5" s="1"/>
  <c r="C215" i="5"/>
  <c r="H215" i="5" s="1" a="1"/>
  <c r="H215" i="5" s="1"/>
  <c r="C214" i="5"/>
  <c r="G214" i="5" s="1" a="1"/>
  <c r="G214" i="5" s="1"/>
  <c r="C213" i="5"/>
  <c r="H213" i="5" s="1" a="1"/>
  <c r="H213" i="5" s="1"/>
  <c r="C212" i="5"/>
  <c r="H212" i="5" s="1" a="1"/>
  <c r="H212" i="5" s="1"/>
  <c r="C211" i="5"/>
  <c r="H211" i="5" s="1" a="1"/>
  <c r="H211" i="5" s="1"/>
  <c r="C210" i="5"/>
  <c r="G210" i="5" s="1" a="1"/>
  <c r="G210" i="5" s="1"/>
  <c r="C209" i="5"/>
  <c r="H209" i="5" s="1" a="1"/>
  <c r="H209" i="5" s="1"/>
  <c r="C208" i="5"/>
  <c r="H208" i="5" s="1" a="1"/>
  <c r="H208" i="5" s="1"/>
  <c r="C207" i="5"/>
  <c r="H207" i="5" s="1" a="1"/>
  <c r="H207" i="5" s="1"/>
  <c r="C206" i="5"/>
  <c r="G206" i="5" s="1" a="1"/>
  <c r="G206" i="5" s="1"/>
  <c r="C205" i="5"/>
  <c r="H205" i="5" s="1" a="1"/>
  <c r="H205" i="5" s="1"/>
  <c r="C204" i="5"/>
  <c r="H204" i="5" s="1" a="1"/>
  <c r="H204" i="5" s="1"/>
  <c r="C203" i="5"/>
  <c r="H203" i="5" s="1" a="1"/>
  <c r="H203" i="5" s="1"/>
  <c r="C202" i="5"/>
  <c r="G202" i="5" s="1" a="1"/>
  <c r="G202" i="5" s="1"/>
  <c r="C201" i="5"/>
  <c r="H201" i="5" s="1" a="1"/>
  <c r="H201" i="5" s="1"/>
  <c r="C200" i="5"/>
  <c r="H200" i="5" s="1" a="1"/>
  <c r="H200" i="5" s="1"/>
  <c r="C199" i="5"/>
  <c r="H199" i="5" s="1" a="1"/>
  <c r="H199" i="5" s="1"/>
  <c r="C198" i="5"/>
  <c r="G198" i="5" s="1" a="1"/>
  <c r="G198" i="5" s="1"/>
  <c r="C197" i="5"/>
  <c r="H197" i="5" s="1" a="1"/>
  <c r="H197" i="5" s="1"/>
  <c r="C196" i="5"/>
  <c r="H196" i="5" s="1" a="1"/>
  <c r="H196" i="5" s="1"/>
  <c r="C195" i="5"/>
  <c r="H195" i="5" s="1" a="1"/>
  <c r="H195" i="5" s="1"/>
  <c r="C194" i="5"/>
  <c r="G194" i="5" s="1" a="1"/>
  <c r="G194" i="5" s="1"/>
  <c r="C193" i="5"/>
  <c r="H193" i="5" s="1" a="1"/>
  <c r="H193" i="5" s="1"/>
  <c r="C192" i="5"/>
  <c r="H192" i="5" s="1" a="1"/>
  <c r="H192" i="5" s="1"/>
  <c r="C191" i="5"/>
  <c r="H191" i="5" s="1" a="1"/>
  <c r="H191" i="5" s="1"/>
  <c r="C190" i="5"/>
  <c r="G190" i="5" s="1" a="1"/>
  <c r="G190" i="5" s="1"/>
  <c r="C189" i="5"/>
  <c r="H189" i="5" s="1" a="1"/>
  <c r="H189" i="5" s="1"/>
  <c r="C188" i="5"/>
  <c r="H188" i="5" s="1" a="1"/>
  <c r="H188" i="5" s="1"/>
  <c r="C187" i="5"/>
  <c r="H187" i="5" s="1" a="1"/>
  <c r="H187" i="5" s="1"/>
  <c r="C186" i="5"/>
  <c r="G186" i="5" s="1" a="1"/>
  <c r="G186" i="5" s="1"/>
  <c r="C185" i="5"/>
  <c r="H185" i="5" s="1" a="1"/>
  <c r="H185" i="5" s="1"/>
  <c r="C184" i="5"/>
  <c r="H184" i="5" s="1" a="1"/>
  <c r="H184" i="5" s="1"/>
  <c r="C183" i="5"/>
  <c r="H183" i="5" s="1" a="1"/>
  <c r="H183" i="5" s="1"/>
  <c r="C182" i="5"/>
  <c r="G182" i="5" s="1" a="1"/>
  <c r="G182" i="5" s="1"/>
  <c r="C181" i="5"/>
  <c r="H181" i="5" s="1" a="1"/>
  <c r="H181" i="5" s="1"/>
  <c r="C180" i="5"/>
  <c r="H180" i="5" s="1" a="1"/>
  <c r="H180" i="5" s="1"/>
  <c r="C179" i="5"/>
  <c r="H179" i="5" s="1" a="1"/>
  <c r="H179" i="5" s="1"/>
  <c r="C178" i="5"/>
  <c r="G178" i="5" s="1" a="1"/>
  <c r="G178" i="5" s="1"/>
  <c r="C177" i="5"/>
  <c r="H177" i="5" s="1" a="1"/>
  <c r="H177" i="5" s="1"/>
  <c r="C176" i="5"/>
  <c r="H176" i="5" s="1" a="1"/>
  <c r="H176" i="5" s="1"/>
  <c r="C175" i="5"/>
  <c r="H175" i="5" s="1" a="1"/>
  <c r="H175" i="5" s="1"/>
  <c r="C174" i="5"/>
  <c r="G174" i="5" s="1" a="1"/>
  <c r="G174" i="5" s="1"/>
  <c r="C173" i="5"/>
  <c r="H173" i="5" s="1" a="1"/>
  <c r="H173" i="5" s="1"/>
  <c r="C172" i="5"/>
  <c r="H172" i="5" s="1" a="1"/>
  <c r="H172" i="5" s="1"/>
  <c r="C171" i="5"/>
  <c r="H171" i="5" s="1" a="1"/>
  <c r="H171" i="5" s="1"/>
  <c r="C170" i="5"/>
  <c r="G170" i="5" s="1" a="1"/>
  <c r="G170" i="5" s="1"/>
  <c r="C169" i="5"/>
  <c r="H169" i="5" s="1" a="1"/>
  <c r="H169" i="5" s="1"/>
  <c r="C168" i="5"/>
  <c r="H168" i="5" s="1" a="1"/>
  <c r="H168" i="5" s="1"/>
  <c r="C167" i="5"/>
  <c r="H167" i="5" s="1" a="1"/>
  <c r="H167" i="5" s="1"/>
  <c r="C166" i="5"/>
  <c r="G166" i="5" s="1" a="1"/>
  <c r="G166" i="5" s="1"/>
  <c r="C165" i="5"/>
  <c r="H165" i="5" s="1" a="1"/>
  <c r="H165" i="5" s="1"/>
  <c r="C164" i="5"/>
  <c r="H164" i="5" s="1" a="1"/>
  <c r="H164" i="5" s="1"/>
  <c r="C163" i="5"/>
  <c r="H163" i="5" s="1" a="1"/>
  <c r="H163" i="5" s="1"/>
  <c r="C162" i="5"/>
  <c r="G162" i="5" s="1" a="1"/>
  <c r="G162" i="5" s="1"/>
  <c r="C161" i="5"/>
  <c r="H161" i="5" s="1" a="1"/>
  <c r="H161" i="5" s="1"/>
  <c r="C160" i="5"/>
  <c r="H160" i="5" s="1" a="1"/>
  <c r="H160" i="5" s="1"/>
  <c r="C159" i="5"/>
  <c r="H159" i="5" s="1" a="1"/>
  <c r="H159" i="5" s="1"/>
  <c r="C158" i="5"/>
  <c r="G158" i="5" s="1" a="1"/>
  <c r="G158" i="5" s="1"/>
  <c r="C157" i="5"/>
  <c r="H157" i="5" s="1" a="1"/>
  <c r="H157" i="5" s="1"/>
  <c r="C156" i="5"/>
  <c r="H156" i="5" s="1" a="1"/>
  <c r="H156" i="5" s="1"/>
  <c r="C155" i="5"/>
  <c r="H155" i="5" s="1" a="1"/>
  <c r="H155" i="5" s="1"/>
  <c r="C154" i="5"/>
  <c r="G154" i="5" s="1" a="1"/>
  <c r="G154" i="5" s="1"/>
  <c r="C153" i="5"/>
  <c r="H153" i="5" s="1" a="1"/>
  <c r="H153" i="5" s="1"/>
  <c r="C152" i="5"/>
  <c r="H152" i="5" s="1" a="1"/>
  <c r="H152" i="5" s="1"/>
  <c r="C151" i="5"/>
  <c r="H151" i="5" s="1" a="1"/>
  <c r="H151" i="5" s="1"/>
  <c r="C150" i="5"/>
  <c r="G150" i="5" s="1" a="1"/>
  <c r="G150" i="5" s="1"/>
  <c r="C149" i="5"/>
  <c r="H149" i="5" s="1" a="1"/>
  <c r="H149" i="5" s="1"/>
  <c r="C148" i="5"/>
  <c r="H148" i="5" s="1" a="1"/>
  <c r="H148" i="5" s="1"/>
  <c r="C147" i="5"/>
  <c r="H147" i="5" s="1" a="1"/>
  <c r="H147" i="5" s="1"/>
  <c r="C146" i="5"/>
  <c r="G146" i="5" s="1" a="1"/>
  <c r="G146" i="5" s="1"/>
  <c r="C145" i="5"/>
  <c r="H145" i="5" s="1" a="1"/>
  <c r="H145" i="5" s="1"/>
  <c r="C144" i="5"/>
  <c r="H144" i="5" s="1" a="1"/>
  <c r="H144" i="5" s="1"/>
  <c r="C143" i="5"/>
  <c r="H143" i="5" s="1" a="1"/>
  <c r="H143" i="5" s="1"/>
  <c r="C142" i="5"/>
  <c r="G142" i="5" s="1" a="1"/>
  <c r="G142" i="5" s="1"/>
  <c r="C141" i="5"/>
  <c r="H141" i="5" s="1" a="1"/>
  <c r="H141" i="5" s="1"/>
  <c r="C140" i="5"/>
  <c r="H140" i="5" s="1" a="1"/>
  <c r="H140" i="5" s="1"/>
  <c r="C139" i="5"/>
  <c r="H139" i="5" s="1" a="1"/>
  <c r="H139" i="5" s="1"/>
  <c r="C138" i="5"/>
  <c r="G138" i="5" s="1" a="1"/>
  <c r="G138" i="5" s="1"/>
  <c r="C137" i="5"/>
  <c r="H137" i="5" s="1" a="1"/>
  <c r="H137" i="5" s="1"/>
  <c r="C136" i="5"/>
  <c r="H136" i="5" s="1" a="1"/>
  <c r="H136" i="5" s="1"/>
  <c r="C135" i="5"/>
  <c r="H135" i="5" s="1" a="1"/>
  <c r="H135" i="5" s="1"/>
  <c r="C134" i="5"/>
  <c r="G134" i="5" s="1" a="1"/>
  <c r="G134" i="5" s="1"/>
  <c r="C133" i="5"/>
  <c r="H133" i="5" s="1" a="1"/>
  <c r="H133" i="5" s="1"/>
  <c r="C132" i="5"/>
  <c r="H132" i="5" s="1" a="1"/>
  <c r="H132" i="5" s="1"/>
  <c r="C131" i="5"/>
  <c r="H131" i="5" s="1" a="1"/>
  <c r="H131" i="5" s="1"/>
  <c r="C130" i="5"/>
  <c r="G130" i="5" s="1" a="1"/>
  <c r="G130" i="5" s="1"/>
  <c r="C129" i="5"/>
  <c r="H129" i="5" s="1" a="1"/>
  <c r="H129" i="5" s="1"/>
  <c r="C128" i="5"/>
  <c r="H128" i="5" s="1" a="1"/>
  <c r="H128" i="5" s="1"/>
  <c r="C127" i="5"/>
  <c r="H127" i="5" s="1" a="1"/>
  <c r="H127" i="5" s="1"/>
  <c r="C126" i="5"/>
  <c r="G126" i="5" s="1" a="1"/>
  <c r="G126" i="5" s="1"/>
  <c r="C125" i="5"/>
  <c r="H125" i="5" s="1" a="1"/>
  <c r="H125" i="5" s="1"/>
  <c r="C124" i="5"/>
  <c r="H124" i="5" s="1" a="1"/>
  <c r="H124" i="5" s="1"/>
  <c r="C123" i="5"/>
  <c r="H123" i="5" s="1" a="1"/>
  <c r="H123" i="5" s="1"/>
  <c r="C122" i="5"/>
  <c r="H122" i="5" s="1" a="1"/>
  <c r="H122" i="5" s="1"/>
  <c r="C121" i="5"/>
  <c r="H121" i="5" s="1" a="1"/>
  <c r="H121" i="5" s="1"/>
  <c r="C120" i="5"/>
  <c r="H120" i="5" s="1" a="1"/>
  <c r="H120" i="5" s="1"/>
  <c r="C119" i="5"/>
  <c r="F119" i="5" s="1" a="1"/>
  <c r="F119" i="5" s="1"/>
  <c r="C118" i="5"/>
  <c r="H118" i="5" s="1" a="1"/>
  <c r="H118" i="5" s="1"/>
  <c r="C117" i="5"/>
  <c r="H117" i="5" s="1" a="1"/>
  <c r="H117" i="5" s="1"/>
  <c r="C116" i="5"/>
  <c r="H116" i="5" s="1" a="1"/>
  <c r="H116" i="5" s="1"/>
  <c r="C115" i="5"/>
  <c r="F115" i="5" s="1" a="1"/>
  <c r="F115" i="5" s="1"/>
  <c r="C114" i="5"/>
  <c r="H114" i="5" s="1" a="1"/>
  <c r="H114" i="5" s="1"/>
  <c r="C113" i="5"/>
  <c r="H113" i="5" s="1" a="1"/>
  <c r="H113" i="5" s="1"/>
  <c r="C112" i="5"/>
  <c r="H112" i="5" s="1" a="1"/>
  <c r="H112" i="5" s="1"/>
  <c r="C111" i="5"/>
  <c r="H111" i="5" s="1" a="1"/>
  <c r="H111" i="5" s="1"/>
  <c r="C110" i="5"/>
  <c r="H110" i="5" s="1" a="1"/>
  <c r="H110" i="5" s="1"/>
  <c r="C109" i="5"/>
  <c r="H109" i="5" s="1" a="1"/>
  <c r="H109" i="5" s="1"/>
  <c r="C108" i="5"/>
  <c r="H108" i="5" s="1" a="1"/>
  <c r="H108" i="5" s="1"/>
  <c r="C107" i="5"/>
  <c r="F107" i="5" s="1" a="1"/>
  <c r="F107" i="5" s="1"/>
  <c r="C106" i="5"/>
  <c r="H106" i="5" s="1" a="1"/>
  <c r="H106" i="5" s="1"/>
  <c r="C105" i="5"/>
  <c r="H105" i="5" s="1" a="1"/>
  <c r="H105" i="5" s="1"/>
  <c r="C104" i="5"/>
  <c r="H104" i="5" s="1" a="1"/>
  <c r="H104" i="5" s="1"/>
  <c r="C103" i="5"/>
  <c r="F103" i="5" s="1" a="1"/>
  <c r="F103" i="5" s="1"/>
  <c r="C102" i="5"/>
  <c r="H102" i="5" s="1" a="1"/>
  <c r="H102" i="5" s="1"/>
  <c r="C101" i="5"/>
  <c r="H101" i="5" s="1" a="1"/>
  <c r="H101" i="5" s="1"/>
  <c r="C100" i="5"/>
  <c r="H100" i="5" s="1" a="1"/>
  <c r="H100" i="5" s="1"/>
  <c r="C99" i="5"/>
  <c r="H99" i="5" s="1" a="1"/>
  <c r="H99" i="5" s="1"/>
  <c r="C98" i="5"/>
  <c r="H98" i="5" s="1" a="1"/>
  <c r="H98" i="5" s="1"/>
  <c r="C97" i="5"/>
  <c r="H97" i="5" s="1" a="1"/>
  <c r="H97" i="5" s="1"/>
  <c r="C96" i="5"/>
  <c r="H96" i="5" s="1" a="1"/>
  <c r="H96" i="5" s="1"/>
  <c r="C95" i="5"/>
  <c r="F95" i="5" s="1" a="1"/>
  <c r="F95" i="5" s="1"/>
  <c r="C94" i="5"/>
  <c r="H94" i="5" s="1" a="1"/>
  <c r="H94" i="5" s="1"/>
  <c r="C93" i="5"/>
  <c r="H93" i="5" s="1" a="1"/>
  <c r="H93" i="5" s="1"/>
  <c r="C92" i="5"/>
  <c r="H92" i="5" s="1" a="1"/>
  <c r="H92" i="5" s="1"/>
  <c r="C91" i="5"/>
  <c r="F91" i="5" s="1" a="1"/>
  <c r="F91" i="5" s="1"/>
  <c r="C90" i="5"/>
  <c r="H90" i="5" s="1" a="1"/>
  <c r="H90" i="5" s="1"/>
  <c r="C89" i="5"/>
  <c r="H89" i="5" s="1" a="1"/>
  <c r="H89" i="5" s="1"/>
  <c r="C88" i="5"/>
  <c r="H88" i="5" s="1" a="1"/>
  <c r="H88" i="5" s="1"/>
  <c r="C87" i="5"/>
  <c r="H87" i="5" s="1" a="1"/>
  <c r="H87" i="5" s="1"/>
  <c r="C86" i="5"/>
  <c r="H86" i="5" s="1" a="1"/>
  <c r="H86" i="5" s="1"/>
  <c r="C85" i="5"/>
  <c r="H85" i="5" s="1" a="1"/>
  <c r="H85" i="5" s="1"/>
  <c r="C84" i="5"/>
  <c r="H84" i="5" s="1" a="1"/>
  <c r="H84" i="5" s="1"/>
  <c r="C83" i="5"/>
  <c r="F83" i="5" s="1" a="1"/>
  <c r="F83" i="5" s="1"/>
  <c r="C82" i="5"/>
  <c r="H82" i="5" s="1" a="1"/>
  <c r="H82" i="5" s="1"/>
  <c r="C81" i="5"/>
  <c r="H81" i="5" s="1" a="1"/>
  <c r="H81" i="5" s="1"/>
  <c r="C80" i="5"/>
  <c r="H80" i="5" s="1" a="1"/>
  <c r="H80" i="5" s="1"/>
  <c r="C79" i="5"/>
  <c r="F79" i="5" s="1" a="1"/>
  <c r="F79" i="5" s="1"/>
  <c r="C78" i="5"/>
  <c r="H78" i="5" s="1" a="1"/>
  <c r="H78" i="5" s="1"/>
  <c r="C77" i="5"/>
  <c r="H77" i="5" s="1" a="1"/>
  <c r="H77" i="5" s="1"/>
  <c r="C76" i="5"/>
  <c r="H76" i="5" s="1" a="1"/>
  <c r="H76" i="5" s="1"/>
  <c r="C75" i="5"/>
  <c r="H75" i="5" s="1" a="1"/>
  <c r="H75" i="5" s="1"/>
  <c r="C74" i="5"/>
  <c r="H74" i="5" s="1" a="1"/>
  <c r="H74" i="5" s="1"/>
  <c r="C73" i="5"/>
  <c r="H73" i="5" s="1" a="1"/>
  <c r="H73" i="5" s="1"/>
  <c r="C72" i="5"/>
  <c r="H72" i="5" s="1" a="1"/>
  <c r="H72" i="5" s="1"/>
  <c r="C71" i="5"/>
  <c r="F71" i="5" s="1" a="1"/>
  <c r="F71" i="5" s="1"/>
  <c r="C70" i="5"/>
  <c r="H70" i="5" s="1" a="1"/>
  <c r="H70" i="5" s="1"/>
  <c r="C69" i="5"/>
  <c r="H69" i="5" s="1" a="1"/>
  <c r="H69" i="5" s="1"/>
  <c r="C68" i="5"/>
  <c r="H68" i="5" s="1" a="1"/>
  <c r="H68" i="5" s="1"/>
  <c r="C67" i="5"/>
  <c r="F67" i="5" s="1" a="1"/>
  <c r="F67" i="5" s="1"/>
  <c r="C66" i="5"/>
  <c r="H66" i="5" s="1" a="1"/>
  <c r="H66" i="5" s="1"/>
  <c r="C65" i="5"/>
  <c r="H65" i="5" s="1" a="1"/>
  <c r="H65" i="5" s="1"/>
  <c r="C64" i="5"/>
  <c r="H64" i="5" s="1" a="1"/>
  <c r="H64" i="5" s="1"/>
  <c r="C63" i="5"/>
  <c r="H63" i="5" s="1" a="1"/>
  <c r="H63" i="5" s="1"/>
  <c r="C62" i="5"/>
  <c r="H62" i="5" s="1" a="1"/>
  <c r="H62" i="5" s="1"/>
  <c r="C61" i="5"/>
  <c r="H61" i="5" s="1" a="1"/>
  <c r="H61" i="5" s="1"/>
  <c r="C60" i="5"/>
  <c r="H60" i="5" s="1" a="1"/>
  <c r="H60" i="5" s="1"/>
  <c r="C59" i="5"/>
  <c r="F59" i="5" s="1" a="1"/>
  <c r="F59" i="5" s="1"/>
  <c r="C58" i="5"/>
  <c r="H58" i="5" s="1" a="1"/>
  <c r="H58" i="5" s="1"/>
  <c r="C57" i="5"/>
  <c r="H57" i="5" s="1" a="1"/>
  <c r="H57" i="5" s="1"/>
  <c r="C56" i="5"/>
  <c r="H56" i="5" s="1" a="1"/>
  <c r="H56" i="5" s="1"/>
  <c r="C55" i="5"/>
  <c r="F55" i="5" s="1" a="1"/>
  <c r="F55" i="5" s="1"/>
  <c r="C54" i="5"/>
  <c r="H54" i="5" s="1" a="1"/>
  <c r="H54" i="5" s="1"/>
  <c r="C53" i="5"/>
  <c r="H53" i="5" s="1" a="1"/>
  <c r="H53" i="5" s="1"/>
  <c r="C52" i="5"/>
  <c r="H52" i="5" s="1" a="1"/>
  <c r="H52" i="5" s="1"/>
  <c r="C51" i="5"/>
  <c r="H51" i="5" s="1" a="1"/>
  <c r="H51" i="5" s="1"/>
  <c r="C50" i="5"/>
  <c r="H50" i="5" s="1" a="1"/>
  <c r="H50" i="5" s="1"/>
  <c r="C49" i="5"/>
  <c r="H49" i="5" s="1" a="1"/>
  <c r="H49" i="5" s="1"/>
  <c r="C48" i="5"/>
  <c r="H48" i="5" s="1" a="1"/>
  <c r="H48" i="5" s="1"/>
  <c r="C47" i="5"/>
  <c r="F47" i="5" s="1" a="1"/>
  <c r="F47" i="5" s="1"/>
  <c r="C46" i="5"/>
  <c r="H46" i="5" s="1" a="1"/>
  <c r="H46" i="5" s="1"/>
  <c r="C45" i="5"/>
  <c r="H45" i="5" s="1" a="1"/>
  <c r="H45" i="5" s="1"/>
  <c r="C44" i="5"/>
  <c r="H44" i="5" s="1" a="1"/>
  <c r="H44" i="5" s="1"/>
  <c r="C43" i="5"/>
  <c r="F43" i="5" s="1" a="1"/>
  <c r="F43" i="5" s="1"/>
  <c r="C42" i="5"/>
  <c r="H42" i="5" s="1" a="1"/>
  <c r="H42" i="5" s="1"/>
  <c r="C41" i="5"/>
  <c r="H41" i="5" s="1" a="1"/>
  <c r="H41" i="5" s="1"/>
  <c r="C40" i="5"/>
  <c r="H40" i="5" s="1" a="1"/>
  <c r="H40" i="5" s="1"/>
  <c r="C39" i="5"/>
  <c r="H39" i="5" s="1" a="1"/>
  <c r="H39" i="5" s="1"/>
  <c r="C38" i="5"/>
  <c r="H38" i="5" s="1" a="1"/>
  <c r="H38" i="5" s="1"/>
  <c r="C37" i="5"/>
  <c r="H37" i="5" s="1" a="1"/>
  <c r="H37" i="5" s="1"/>
  <c r="C36" i="5"/>
  <c r="H36" i="5" s="1" a="1"/>
  <c r="H36" i="5" s="1"/>
  <c r="C35" i="5"/>
  <c r="F35" i="5" s="1" a="1"/>
  <c r="F35" i="5" s="1"/>
  <c r="C34" i="5"/>
  <c r="H34" i="5" s="1" a="1"/>
  <c r="H34" i="5" s="1"/>
  <c r="C33" i="5"/>
  <c r="H33" i="5" s="1" a="1"/>
  <c r="H33" i="5" s="1"/>
  <c r="C32" i="5"/>
  <c r="H32" i="5" s="1" a="1"/>
  <c r="H32" i="5" s="1"/>
  <c r="C31" i="5"/>
  <c r="F31" i="5" s="1" a="1"/>
  <c r="F31" i="5" s="1"/>
  <c r="C30" i="5"/>
  <c r="H30" i="5" s="1" a="1"/>
  <c r="H30" i="5" s="1"/>
  <c r="C29" i="5"/>
  <c r="H29" i="5" s="1" a="1"/>
  <c r="H29" i="5" s="1"/>
  <c r="C28" i="5"/>
  <c r="H28" i="5" s="1" a="1"/>
  <c r="H28" i="5" s="1"/>
  <c r="C27" i="5"/>
  <c r="H27" i="5" s="1" a="1"/>
  <c r="H27" i="5" s="1"/>
  <c r="C26" i="5"/>
  <c r="H26" i="5" s="1" a="1"/>
  <c r="H26" i="5" s="1"/>
  <c r="C25" i="5"/>
  <c r="H25" i="5" s="1" a="1"/>
  <c r="H25" i="5" s="1"/>
  <c r="C24" i="5"/>
  <c r="H24" i="5" s="1" a="1"/>
  <c r="H24" i="5" s="1"/>
  <c r="C23" i="5"/>
  <c r="F23" i="5" s="1" a="1"/>
  <c r="F23" i="5" s="1"/>
  <c r="C22" i="5"/>
  <c r="H22" i="5" s="1" a="1"/>
  <c r="H22" i="5" s="1"/>
  <c r="C21" i="5"/>
  <c r="H21" i="5" s="1" a="1"/>
  <c r="H21" i="5" s="1"/>
  <c r="C20" i="5"/>
  <c r="H20" i="5" s="1" a="1"/>
  <c r="H20" i="5" s="1"/>
  <c r="C19" i="5"/>
  <c r="F19" i="5" s="1" a="1"/>
  <c r="F19" i="5" s="1"/>
  <c r="C18" i="5"/>
  <c r="H18" i="5" s="1" a="1"/>
  <c r="H18" i="5" s="1"/>
  <c r="C17" i="5"/>
  <c r="H17" i="5" s="1" a="1"/>
  <c r="H17" i="5" s="1"/>
  <c r="C16" i="5"/>
  <c r="H16" i="5" s="1" a="1"/>
  <c r="H16" i="5" s="1"/>
  <c r="C15" i="5"/>
  <c r="H15" i="5" s="1" a="1"/>
  <c r="H15" i="5" s="1"/>
  <c r="C14" i="5"/>
  <c r="H14" i="5" s="1" a="1"/>
  <c r="H14" i="5" s="1"/>
  <c r="C13" i="5"/>
  <c r="H13" i="5" s="1" a="1"/>
  <c r="H13" i="5" s="1"/>
  <c r="C12" i="5"/>
  <c r="H12" i="5" s="1" a="1"/>
  <c r="H12" i="5" s="1"/>
  <c r="C11" i="5"/>
  <c r="F11" i="5" s="1" a="1"/>
  <c r="F11" i="5" s="1"/>
  <c r="C10" i="5"/>
  <c r="H10" i="5" s="1" a="1"/>
  <c r="H10" i="5" s="1"/>
  <c r="C9" i="5"/>
  <c r="H9" i="5" s="1" a="1"/>
  <c r="H9" i="5" s="1"/>
  <c r="C8" i="5"/>
  <c r="H8" i="5" s="1" a="1"/>
  <c r="H8" i="5" s="1"/>
  <c r="C7" i="5"/>
  <c r="F7" i="5" s="1" a="1"/>
  <c r="F7" i="5" s="1"/>
  <c r="C6" i="5"/>
  <c r="H6" i="5" s="1" a="1"/>
  <c r="H6" i="5" s="1"/>
  <c r="E295" i="5"/>
  <c r="D295" i="5"/>
  <c r="E294" i="5"/>
  <c r="D294" i="5"/>
  <c r="E293" i="5"/>
  <c r="D293" i="5"/>
  <c r="E292" i="5"/>
  <c r="D292" i="5"/>
  <c r="E291" i="5"/>
  <c r="D291" i="5"/>
  <c r="E290" i="5"/>
  <c r="D290" i="5"/>
  <c r="E289" i="5"/>
  <c r="D289" i="5"/>
  <c r="E288" i="5"/>
  <c r="D288" i="5"/>
  <c r="E287" i="5"/>
  <c r="D287" i="5"/>
  <c r="E286" i="5"/>
  <c r="D286" i="5"/>
  <c r="E285" i="5"/>
  <c r="D285" i="5"/>
  <c r="E284" i="5"/>
  <c r="D284" i="5"/>
  <c r="E283" i="5"/>
  <c r="D283" i="5"/>
  <c r="E282" i="5"/>
  <c r="D282" i="5"/>
  <c r="E281" i="5"/>
  <c r="D281" i="5"/>
  <c r="E280" i="5"/>
  <c r="D280" i="5"/>
  <c r="E279" i="5"/>
  <c r="D279" i="5"/>
  <c r="E278" i="5"/>
  <c r="D278" i="5"/>
  <c r="E277" i="5"/>
  <c r="D277" i="5"/>
  <c r="E276" i="5"/>
  <c r="D276" i="5"/>
  <c r="E275" i="5"/>
  <c r="D275" i="5"/>
  <c r="E274" i="5"/>
  <c r="D274" i="5"/>
  <c r="E273" i="5"/>
  <c r="D273" i="5"/>
  <c r="E272" i="5"/>
  <c r="D272" i="5"/>
  <c r="E271" i="5"/>
  <c r="D271" i="5"/>
  <c r="E270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D5" i="5"/>
  <c r="C1" i="5"/>
  <c r="C1" i="4"/>
  <c r="C1" i="3"/>
  <c r="H19" i="5" l="1" a="1"/>
  <c r="H19" i="5" s="1"/>
  <c r="H47" i="5" a="1"/>
  <c r="H47" i="5" s="1"/>
  <c r="G79" i="5" a="1"/>
  <c r="G79" i="5" s="1"/>
  <c r="G107" i="5" a="1"/>
  <c r="G107" i="5" s="1"/>
  <c r="G191" i="5" a="1"/>
  <c r="G191" i="5" s="1"/>
  <c r="G23" i="5" a="1"/>
  <c r="G23" i="5" s="1"/>
  <c r="G51" i="5" a="1"/>
  <c r="G51" i="5" s="1"/>
  <c r="H79" i="5" a="1"/>
  <c r="H79" i="5" s="1"/>
  <c r="H107" i="5" a="1"/>
  <c r="H107" i="5" s="1"/>
  <c r="F139" i="5" a="1"/>
  <c r="F139" i="5" s="1"/>
  <c r="F167" i="5" a="1"/>
  <c r="F167" i="5" s="1"/>
  <c r="F195" i="5" a="1"/>
  <c r="F195" i="5" s="1"/>
  <c r="F219" i="5" a="1"/>
  <c r="F219" i="5" s="1"/>
  <c r="F243" i="5" a="1"/>
  <c r="F243" i="5" s="1"/>
  <c r="F267" i="5" a="1"/>
  <c r="F267" i="5" s="1"/>
  <c r="F291" i="5" a="1"/>
  <c r="F291" i="5" s="1"/>
  <c r="H23" i="5" a="1"/>
  <c r="H23" i="5" s="1"/>
  <c r="G55" i="5" a="1"/>
  <c r="G55" i="5" s="1"/>
  <c r="G83" i="5" a="1"/>
  <c r="G83" i="5" s="1"/>
  <c r="G111" i="5" a="1"/>
  <c r="G111" i="5" s="1"/>
  <c r="G139" i="5" a="1"/>
  <c r="G139" i="5" s="1"/>
  <c r="G167" i="5" a="1"/>
  <c r="G167" i="5" s="1"/>
  <c r="G195" i="5" a="1"/>
  <c r="G195" i="5" s="1"/>
  <c r="G219" i="5" a="1"/>
  <c r="G219" i="5" s="1"/>
  <c r="G243" i="5" a="1"/>
  <c r="G243" i="5" s="1"/>
  <c r="G267" i="5" a="1"/>
  <c r="G267" i="5" s="1"/>
  <c r="G291" i="5" a="1"/>
  <c r="G291" i="5" s="1"/>
  <c r="G27" i="5" a="1"/>
  <c r="G27" i="5" s="1"/>
  <c r="H55" i="5" a="1"/>
  <c r="H55" i="5" s="1"/>
  <c r="H83" i="5" a="1"/>
  <c r="H83" i="5" s="1"/>
  <c r="G115" i="5" a="1"/>
  <c r="G115" i="5" s="1"/>
  <c r="F143" i="5" a="1"/>
  <c r="F143" i="5" s="1"/>
  <c r="F171" i="5" a="1"/>
  <c r="F171" i="5" s="1"/>
  <c r="F199" i="5" a="1"/>
  <c r="F199" i="5" s="1"/>
  <c r="F223" i="5" a="1"/>
  <c r="F223" i="5" s="1"/>
  <c r="F247" i="5" a="1"/>
  <c r="F247" i="5" s="1"/>
  <c r="F271" i="5" a="1"/>
  <c r="F271" i="5" s="1"/>
  <c r="F295" i="5" a="1"/>
  <c r="F295" i="5" s="1"/>
  <c r="G31" i="5" a="1"/>
  <c r="G31" i="5" s="1"/>
  <c r="G59" i="5" a="1"/>
  <c r="G59" i="5" s="1"/>
  <c r="G87" i="5" a="1"/>
  <c r="G87" i="5" s="1"/>
  <c r="H115" i="5" a="1"/>
  <c r="H115" i="5" s="1"/>
  <c r="G143" i="5" a="1"/>
  <c r="G143" i="5" s="1"/>
  <c r="F175" i="5" a="1"/>
  <c r="F175" i="5" s="1"/>
  <c r="G199" i="5" a="1"/>
  <c r="G199" i="5" s="1"/>
  <c r="G223" i="5" a="1"/>
  <c r="G223" i="5" s="1"/>
  <c r="G247" i="5" a="1"/>
  <c r="G247" i="5" s="1"/>
  <c r="G271" i="5" a="1"/>
  <c r="G271" i="5" s="1"/>
  <c r="G295" i="5" a="1"/>
  <c r="G295" i="5" s="1"/>
  <c r="H31" i="5" a="1"/>
  <c r="H31" i="5" s="1"/>
  <c r="H59" i="5" a="1"/>
  <c r="H59" i="5" s="1"/>
  <c r="G91" i="5" a="1"/>
  <c r="G91" i="5" s="1"/>
  <c r="G119" i="5" a="1"/>
  <c r="G119" i="5" s="1"/>
  <c r="F147" i="5" a="1"/>
  <c r="F147" i="5" s="1"/>
  <c r="G175" i="5" a="1"/>
  <c r="G175" i="5" s="1"/>
  <c r="F203" i="5" a="1"/>
  <c r="F203" i="5" s="1"/>
  <c r="F227" i="5" a="1"/>
  <c r="F227" i="5" s="1"/>
  <c r="F251" i="5" a="1"/>
  <c r="F251" i="5" s="1"/>
  <c r="F275" i="5" a="1"/>
  <c r="F275" i="5" s="1"/>
  <c r="G7" i="5" a="1"/>
  <c r="G7" i="5" s="1"/>
  <c r="G35" i="5" a="1"/>
  <c r="G35" i="5" s="1"/>
  <c r="G63" i="5" a="1"/>
  <c r="G63" i="5" s="1"/>
  <c r="H91" i="5" a="1"/>
  <c r="H91" i="5" s="1"/>
  <c r="H119" i="5" a="1"/>
  <c r="H119" i="5" s="1"/>
  <c r="F151" i="5" a="1"/>
  <c r="F151" i="5" s="1"/>
  <c r="F179" i="5" a="1"/>
  <c r="F179" i="5" s="1"/>
  <c r="G203" i="5" a="1"/>
  <c r="G203" i="5" s="1"/>
  <c r="G227" i="5" a="1"/>
  <c r="G227" i="5" s="1"/>
  <c r="G251" i="5" a="1"/>
  <c r="G251" i="5" s="1"/>
  <c r="G275" i="5" a="1"/>
  <c r="G275" i="5" s="1"/>
  <c r="H7" i="5" a="1"/>
  <c r="H7" i="5" s="1"/>
  <c r="H35" i="5" a="1"/>
  <c r="H35" i="5" s="1"/>
  <c r="G67" i="5" a="1"/>
  <c r="G67" i="5" s="1"/>
  <c r="G95" i="5" a="1"/>
  <c r="G95" i="5" s="1"/>
  <c r="G123" i="5" a="1"/>
  <c r="G123" i="5" s="1"/>
  <c r="G151" i="5" a="1"/>
  <c r="G151" i="5" s="1"/>
  <c r="G179" i="5" a="1"/>
  <c r="G179" i="5" s="1"/>
  <c r="F207" i="5" a="1"/>
  <c r="F207" i="5" s="1"/>
  <c r="F231" i="5" a="1"/>
  <c r="F231" i="5" s="1"/>
  <c r="F255" i="5" a="1"/>
  <c r="F255" i="5" s="1"/>
  <c r="F279" i="5" a="1"/>
  <c r="F279" i="5" s="1"/>
  <c r="G11" i="5" a="1"/>
  <c r="G11" i="5" s="1"/>
  <c r="G39" i="5" a="1"/>
  <c r="G39" i="5" s="1"/>
  <c r="H67" i="5" a="1"/>
  <c r="H67" i="5" s="1"/>
  <c r="H95" i="5" a="1"/>
  <c r="H95" i="5" s="1"/>
  <c r="F127" i="5" a="1"/>
  <c r="F127" i="5" s="1"/>
  <c r="F155" i="5" a="1"/>
  <c r="F155" i="5" s="1"/>
  <c r="F183" i="5" a="1"/>
  <c r="F183" i="5" s="1"/>
  <c r="G207" i="5" a="1"/>
  <c r="G207" i="5" s="1"/>
  <c r="G231" i="5" a="1"/>
  <c r="G231" i="5" s="1"/>
  <c r="G255" i="5" a="1"/>
  <c r="G255" i="5" s="1"/>
  <c r="G279" i="5" a="1"/>
  <c r="G279" i="5" s="1"/>
  <c r="H11" i="5" a="1"/>
  <c r="H11" i="5" s="1"/>
  <c r="G43" i="5" a="1"/>
  <c r="G43" i="5" s="1"/>
  <c r="G71" i="5" a="1"/>
  <c r="G71" i="5" s="1"/>
  <c r="G99" i="5" a="1"/>
  <c r="G99" i="5" s="1"/>
  <c r="G127" i="5" a="1"/>
  <c r="G127" i="5" s="1"/>
  <c r="G155" i="5" a="1"/>
  <c r="G155" i="5" s="1"/>
  <c r="F187" i="5" a="1"/>
  <c r="F187" i="5" s="1"/>
  <c r="F211" i="5" a="1"/>
  <c r="F211" i="5" s="1"/>
  <c r="F235" i="5" a="1"/>
  <c r="F235" i="5" s="1"/>
  <c r="F259" i="5" a="1"/>
  <c r="F259" i="5" s="1"/>
  <c r="F283" i="5" a="1"/>
  <c r="F283" i="5" s="1"/>
  <c r="G15" i="5" a="1"/>
  <c r="G15" i="5" s="1"/>
  <c r="H43" i="5" a="1"/>
  <c r="H43" i="5" s="1"/>
  <c r="H71" i="5" a="1"/>
  <c r="H71" i="5" s="1"/>
  <c r="G103" i="5" a="1"/>
  <c r="G103" i="5" s="1"/>
  <c r="F131" i="5" a="1"/>
  <c r="F131" i="5" s="1"/>
  <c r="F159" i="5" a="1"/>
  <c r="F159" i="5" s="1"/>
  <c r="G187" i="5" a="1"/>
  <c r="G187" i="5" s="1"/>
  <c r="G211" i="5" a="1"/>
  <c r="G211" i="5" s="1"/>
  <c r="G235" i="5" a="1"/>
  <c r="G235" i="5" s="1"/>
  <c r="G259" i="5" a="1"/>
  <c r="G259" i="5" s="1"/>
  <c r="G283" i="5" a="1"/>
  <c r="G283" i="5" s="1"/>
  <c r="G19" i="5" a="1"/>
  <c r="G19" i="5" s="1"/>
  <c r="G47" i="5" a="1"/>
  <c r="G47" i="5" s="1"/>
  <c r="G75" i="5" a="1"/>
  <c r="G75" i="5" s="1"/>
  <c r="H103" i="5" a="1"/>
  <c r="H103" i="5" s="1"/>
  <c r="G131" i="5" a="1"/>
  <c r="G131" i="5" s="1"/>
  <c r="F163" i="5" a="1"/>
  <c r="F163" i="5" s="1"/>
  <c r="F191" i="5" a="1"/>
  <c r="F191" i="5" s="1"/>
  <c r="F215" i="5" a="1"/>
  <c r="F215" i="5" s="1"/>
  <c r="F239" i="5" a="1"/>
  <c r="F239" i="5" s="1"/>
  <c r="F263" i="5" a="1"/>
  <c r="F263" i="5" s="1"/>
  <c r="F287" i="5" a="1"/>
  <c r="F287" i="5" s="1"/>
  <c r="F15" i="5" a="1"/>
  <c r="F15" i="5" s="1"/>
  <c r="F27" i="5" a="1"/>
  <c r="F27" i="5" s="1"/>
  <c r="F39" i="5" a="1"/>
  <c r="F39" i="5" s="1"/>
  <c r="F51" i="5" a="1"/>
  <c r="F51" i="5" s="1"/>
  <c r="F63" i="5" a="1"/>
  <c r="F63" i="5" s="1"/>
  <c r="F75" i="5" a="1"/>
  <c r="F75" i="5" s="1"/>
  <c r="F87" i="5" a="1"/>
  <c r="F87" i="5" s="1"/>
  <c r="F99" i="5" a="1"/>
  <c r="F99" i="5" s="1"/>
  <c r="F111" i="5" a="1"/>
  <c r="F111" i="5" s="1"/>
  <c r="F123" i="5" a="1"/>
  <c r="F123" i="5" s="1"/>
  <c r="H126" i="5" a="1"/>
  <c r="H126" i="5" s="1"/>
  <c r="H130" i="5" a="1"/>
  <c r="H130" i="5" s="1"/>
  <c r="H134" i="5" a="1"/>
  <c r="H134" i="5" s="1"/>
  <c r="H138" i="5" a="1"/>
  <c r="H138" i="5" s="1"/>
  <c r="H142" i="5" a="1"/>
  <c r="H142" i="5" s="1"/>
  <c r="H146" i="5" a="1"/>
  <c r="H146" i="5" s="1"/>
  <c r="H150" i="5" a="1"/>
  <c r="H150" i="5" s="1"/>
  <c r="H154" i="5" a="1"/>
  <c r="H154" i="5" s="1"/>
  <c r="H158" i="5" a="1"/>
  <c r="H158" i="5" s="1"/>
  <c r="H162" i="5" a="1"/>
  <c r="H162" i="5" s="1"/>
  <c r="H166" i="5" a="1"/>
  <c r="H166" i="5" s="1"/>
  <c r="H170" i="5" a="1"/>
  <c r="H170" i="5" s="1"/>
  <c r="H174" i="5" a="1"/>
  <c r="H174" i="5" s="1"/>
  <c r="H178" i="5" a="1"/>
  <c r="H178" i="5" s="1"/>
  <c r="H182" i="5" a="1"/>
  <c r="H182" i="5" s="1"/>
  <c r="H186" i="5" a="1"/>
  <c r="H186" i="5" s="1"/>
  <c r="H190" i="5" a="1"/>
  <c r="H190" i="5" s="1"/>
  <c r="H194" i="5" a="1"/>
  <c r="H194" i="5" s="1"/>
  <c r="H198" i="5" a="1"/>
  <c r="H198" i="5" s="1"/>
  <c r="H202" i="5" a="1"/>
  <c r="H202" i="5" s="1"/>
  <c r="H206" i="5" a="1"/>
  <c r="H206" i="5" s="1"/>
  <c r="H210" i="5" a="1"/>
  <c r="H210" i="5" s="1"/>
  <c r="H214" i="5" a="1"/>
  <c r="H214" i="5" s="1"/>
  <c r="H218" i="5" a="1"/>
  <c r="H218" i="5" s="1"/>
  <c r="H222" i="5" a="1"/>
  <c r="H222" i="5" s="1"/>
  <c r="H226" i="5" a="1"/>
  <c r="H226" i="5" s="1"/>
  <c r="H230" i="5" a="1"/>
  <c r="H230" i="5" s="1"/>
  <c r="H234" i="5" a="1"/>
  <c r="H234" i="5" s="1"/>
  <c r="H238" i="5" a="1"/>
  <c r="H238" i="5" s="1"/>
  <c r="H242" i="5" a="1"/>
  <c r="H242" i="5" s="1"/>
  <c r="H246" i="5" a="1"/>
  <c r="H246" i="5" s="1"/>
  <c r="H250" i="5" a="1"/>
  <c r="H250" i="5" s="1"/>
  <c r="H254" i="5" a="1"/>
  <c r="H254" i="5" s="1"/>
  <c r="H258" i="5" a="1"/>
  <c r="H258" i="5" s="1"/>
  <c r="H262" i="5" a="1"/>
  <c r="H262" i="5" s="1"/>
  <c r="H266" i="5" a="1"/>
  <c r="H266" i="5" s="1"/>
  <c r="H270" i="5" a="1"/>
  <c r="H270" i="5" s="1"/>
  <c r="H274" i="5" a="1"/>
  <c r="H274" i="5" s="1"/>
  <c r="H278" i="5" a="1"/>
  <c r="H278" i="5" s="1"/>
  <c r="H282" i="5" a="1"/>
  <c r="H282" i="5" s="1"/>
  <c r="H286" i="5" a="1"/>
  <c r="H286" i="5" s="1"/>
  <c r="H290" i="5" a="1"/>
  <c r="H290" i="5" s="1"/>
  <c r="H294" i="5" a="1"/>
  <c r="H294" i="5" s="1"/>
  <c r="G135" i="5" a="1"/>
  <c r="G135" i="5" s="1"/>
  <c r="G147" i="5" a="1"/>
  <c r="G147" i="5" s="1"/>
  <c r="G159" i="5" a="1"/>
  <c r="G159" i="5" s="1"/>
  <c r="G171" i="5" a="1"/>
  <c r="G171" i="5" s="1"/>
  <c r="G183" i="5" a="1"/>
  <c r="G183" i="5" s="1"/>
  <c r="F8" i="5" a="1"/>
  <c r="F8" i="5" s="1"/>
  <c r="F12" i="5" a="1"/>
  <c r="F12" i="5" s="1"/>
  <c r="F16" i="5" a="1"/>
  <c r="F16" i="5" s="1"/>
  <c r="F20" i="5" a="1"/>
  <c r="F20" i="5" s="1"/>
  <c r="F24" i="5" a="1"/>
  <c r="F24" i="5" s="1"/>
  <c r="F28" i="5" a="1"/>
  <c r="F28" i="5" s="1"/>
  <c r="F32" i="5" a="1"/>
  <c r="F32" i="5" s="1"/>
  <c r="F36" i="5" a="1"/>
  <c r="F36" i="5" s="1"/>
  <c r="F40" i="5" a="1"/>
  <c r="F40" i="5" s="1"/>
  <c r="F44" i="5" a="1"/>
  <c r="F44" i="5" s="1"/>
  <c r="F48" i="5" a="1"/>
  <c r="F48" i="5" s="1"/>
  <c r="F52" i="5" a="1"/>
  <c r="F52" i="5" s="1"/>
  <c r="F56" i="5" a="1"/>
  <c r="F56" i="5" s="1"/>
  <c r="F60" i="5" a="1"/>
  <c r="F60" i="5" s="1"/>
  <c r="F64" i="5" a="1"/>
  <c r="F64" i="5" s="1"/>
  <c r="F68" i="5" a="1"/>
  <c r="F68" i="5" s="1"/>
  <c r="F72" i="5" a="1"/>
  <c r="F72" i="5" s="1"/>
  <c r="F76" i="5" a="1"/>
  <c r="F76" i="5" s="1"/>
  <c r="F80" i="5" a="1"/>
  <c r="F80" i="5" s="1"/>
  <c r="F84" i="5" a="1"/>
  <c r="F84" i="5" s="1"/>
  <c r="F88" i="5" a="1"/>
  <c r="F88" i="5" s="1"/>
  <c r="F92" i="5" a="1"/>
  <c r="F92" i="5" s="1"/>
  <c r="F96" i="5" a="1"/>
  <c r="F96" i="5" s="1"/>
  <c r="F100" i="5" a="1"/>
  <c r="F100" i="5" s="1"/>
  <c r="F104" i="5" a="1"/>
  <c r="F104" i="5" s="1"/>
  <c r="F108" i="5" a="1"/>
  <c r="F108" i="5" s="1"/>
  <c r="F112" i="5" a="1"/>
  <c r="F112" i="5" s="1"/>
  <c r="F116" i="5" a="1"/>
  <c r="F116" i="5" s="1"/>
  <c r="F120" i="5" a="1"/>
  <c r="F120" i="5" s="1"/>
  <c r="F124" i="5" a="1"/>
  <c r="F124" i="5" s="1"/>
  <c r="G8" i="5" a="1"/>
  <c r="G8" i="5" s="1"/>
  <c r="G12" i="5" a="1"/>
  <c r="G12" i="5" s="1"/>
  <c r="G16" i="5" a="1"/>
  <c r="G16" i="5" s="1"/>
  <c r="G20" i="5" a="1"/>
  <c r="G20" i="5" s="1"/>
  <c r="G24" i="5" a="1"/>
  <c r="G24" i="5" s="1"/>
  <c r="G28" i="5" a="1"/>
  <c r="G28" i="5" s="1"/>
  <c r="G32" i="5" a="1"/>
  <c r="G32" i="5" s="1"/>
  <c r="G36" i="5" a="1"/>
  <c r="G36" i="5" s="1"/>
  <c r="G40" i="5" a="1"/>
  <c r="G40" i="5" s="1"/>
  <c r="G44" i="5" a="1"/>
  <c r="G44" i="5" s="1"/>
  <c r="G48" i="5" a="1"/>
  <c r="G48" i="5" s="1"/>
  <c r="G52" i="5" a="1"/>
  <c r="G52" i="5" s="1"/>
  <c r="G56" i="5" a="1"/>
  <c r="G56" i="5" s="1"/>
  <c r="G60" i="5" a="1"/>
  <c r="G60" i="5" s="1"/>
  <c r="G64" i="5" a="1"/>
  <c r="G64" i="5" s="1"/>
  <c r="G68" i="5" a="1"/>
  <c r="G68" i="5" s="1"/>
  <c r="G72" i="5" a="1"/>
  <c r="G72" i="5" s="1"/>
  <c r="G76" i="5" a="1"/>
  <c r="G76" i="5" s="1"/>
  <c r="G80" i="5" a="1"/>
  <c r="G80" i="5" s="1"/>
  <c r="G84" i="5" a="1"/>
  <c r="G84" i="5" s="1"/>
  <c r="G88" i="5" a="1"/>
  <c r="G88" i="5" s="1"/>
  <c r="G92" i="5" a="1"/>
  <c r="G92" i="5" s="1"/>
  <c r="G96" i="5" a="1"/>
  <c r="G96" i="5" s="1"/>
  <c r="G100" i="5" a="1"/>
  <c r="G100" i="5" s="1"/>
  <c r="G104" i="5" a="1"/>
  <c r="G104" i="5" s="1"/>
  <c r="G108" i="5" a="1"/>
  <c r="G108" i="5" s="1"/>
  <c r="G112" i="5" a="1"/>
  <c r="G112" i="5" s="1"/>
  <c r="G116" i="5" a="1"/>
  <c r="G116" i="5" s="1"/>
  <c r="G120" i="5" a="1"/>
  <c r="G120" i="5" s="1"/>
  <c r="G124" i="5" a="1"/>
  <c r="G124" i="5" s="1"/>
  <c r="F128" i="5" a="1"/>
  <c r="F128" i="5" s="1"/>
  <c r="F132" i="5" a="1"/>
  <c r="F132" i="5" s="1"/>
  <c r="F136" i="5" a="1"/>
  <c r="F136" i="5" s="1"/>
  <c r="F140" i="5" a="1"/>
  <c r="F140" i="5" s="1"/>
  <c r="F144" i="5" a="1"/>
  <c r="F144" i="5" s="1"/>
  <c r="F148" i="5" a="1"/>
  <c r="F148" i="5" s="1"/>
  <c r="F152" i="5" a="1"/>
  <c r="F152" i="5" s="1"/>
  <c r="F156" i="5" a="1"/>
  <c r="F156" i="5" s="1"/>
  <c r="F160" i="5" a="1"/>
  <c r="F160" i="5" s="1"/>
  <c r="F164" i="5" a="1"/>
  <c r="F164" i="5" s="1"/>
  <c r="F168" i="5" a="1"/>
  <c r="F168" i="5" s="1"/>
  <c r="F172" i="5" a="1"/>
  <c r="F172" i="5" s="1"/>
  <c r="F176" i="5" a="1"/>
  <c r="F176" i="5" s="1"/>
  <c r="F180" i="5" a="1"/>
  <c r="F180" i="5" s="1"/>
  <c r="F184" i="5" a="1"/>
  <c r="F184" i="5" s="1"/>
  <c r="F188" i="5" a="1"/>
  <c r="F188" i="5" s="1"/>
  <c r="F192" i="5" a="1"/>
  <c r="F192" i="5" s="1"/>
  <c r="F196" i="5" a="1"/>
  <c r="F196" i="5" s="1"/>
  <c r="F200" i="5" a="1"/>
  <c r="F200" i="5" s="1"/>
  <c r="F204" i="5" a="1"/>
  <c r="F204" i="5" s="1"/>
  <c r="F208" i="5" a="1"/>
  <c r="F208" i="5" s="1"/>
  <c r="F212" i="5" a="1"/>
  <c r="F212" i="5" s="1"/>
  <c r="F216" i="5" a="1"/>
  <c r="F216" i="5" s="1"/>
  <c r="F220" i="5" a="1"/>
  <c r="F220" i="5" s="1"/>
  <c r="F224" i="5" a="1"/>
  <c r="F224" i="5" s="1"/>
  <c r="F228" i="5" a="1"/>
  <c r="F228" i="5" s="1"/>
  <c r="F232" i="5" a="1"/>
  <c r="F232" i="5" s="1"/>
  <c r="F236" i="5" a="1"/>
  <c r="F236" i="5" s="1"/>
  <c r="F240" i="5" a="1"/>
  <c r="F240" i="5" s="1"/>
  <c r="F244" i="5" a="1"/>
  <c r="F244" i="5" s="1"/>
  <c r="F248" i="5" a="1"/>
  <c r="F248" i="5" s="1"/>
  <c r="F252" i="5" a="1"/>
  <c r="F252" i="5" s="1"/>
  <c r="F256" i="5" a="1"/>
  <c r="F256" i="5" s="1"/>
  <c r="F260" i="5" a="1"/>
  <c r="F260" i="5" s="1"/>
  <c r="F264" i="5" a="1"/>
  <c r="F264" i="5" s="1"/>
  <c r="F268" i="5" a="1"/>
  <c r="F268" i="5" s="1"/>
  <c r="F272" i="5" a="1"/>
  <c r="F272" i="5" s="1"/>
  <c r="F276" i="5" a="1"/>
  <c r="F276" i="5" s="1"/>
  <c r="F280" i="5" a="1"/>
  <c r="F280" i="5" s="1"/>
  <c r="F284" i="5" a="1"/>
  <c r="F284" i="5" s="1"/>
  <c r="F288" i="5" a="1"/>
  <c r="F288" i="5" s="1"/>
  <c r="F292" i="5" a="1"/>
  <c r="F292" i="5" s="1"/>
  <c r="G128" i="5" a="1"/>
  <c r="G128" i="5" s="1"/>
  <c r="G132" i="5" a="1"/>
  <c r="G132" i="5" s="1"/>
  <c r="G136" i="5" a="1"/>
  <c r="G136" i="5" s="1"/>
  <c r="G140" i="5" a="1"/>
  <c r="G140" i="5" s="1"/>
  <c r="G144" i="5" a="1"/>
  <c r="G144" i="5" s="1"/>
  <c r="G148" i="5" a="1"/>
  <c r="G148" i="5" s="1"/>
  <c r="G152" i="5" a="1"/>
  <c r="G152" i="5" s="1"/>
  <c r="G156" i="5" a="1"/>
  <c r="G156" i="5" s="1"/>
  <c r="G160" i="5" a="1"/>
  <c r="G160" i="5" s="1"/>
  <c r="G164" i="5" a="1"/>
  <c r="G164" i="5" s="1"/>
  <c r="G168" i="5" a="1"/>
  <c r="G168" i="5" s="1"/>
  <c r="G172" i="5" a="1"/>
  <c r="G172" i="5" s="1"/>
  <c r="G176" i="5" a="1"/>
  <c r="G176" i="5" s="1"/>
  <c r="G180" i="5" a="1"/>
  <c r="G180" i="5" s="1"/>
  <c r="G184" i="5" a="1"/>
  <c r="G184" i="5" s="1"/>
  <c r="G188" i="5" a="1"/>
  <c r="G188" i="5" s="1"/>
  <c r="G192" i="5" a="1"/>
  <c r="G192" i="5" s="1"/>
  <c r="G196" i="5" a="1"/>
  <c r="G196" i="5" s="1"/>
  <c r="G200" i="5" a="1"/>
  <c r="G200" i="5" s="1"/>
  <c r="G204" i="5" a="1"/>
  <c r="G204" i="5" s="1"/>
  <c r="G208" i="5" a="1"/>
  <c r="G208" i="5" s="1"/>
  <c r="G212" i="5" a="1"/>
  <c r="G212" i="5" s="1"/>
  <c r="G216" i="5" a="1"/>
  <c r="G216" i="5" s="1"/>
  <c r="G220" i="5" a="1"/>
  <c r="G220" i="5" s="1"/>
  <c r="G224" i="5" a="1"/>
  <c r="G224" i="5" s="1"/>
  <c r="G228" i="5" a="1"/>
  <c r="G228" i="5" s="1"/>
  <c r="G232" i="5" a="1"/>
  <c r="G232" i="5" s="1"/>
  <c r="G236" i="5" a="1"/>
  <c r="G236" i="5" s="1"/>
  <c r="G240" i="5" a="1"/>
  <c r="G240" i="5" s="1"/>
  <c r="G244" i="5" a="1"/>
  <c r="G244" i="5" s="1"/>
  <c r="G248" i="5" a="1"/>
  <c r="G248" i="5" s="1"/>
  <c r="G252" i="5" a="1"/>
  <c r="G252" i="5" s="1"/>
  <c r="G256" i="5" a="1"/>
  <c r="G256" i="5" s="1"/>
  <c r="G260" i="5" a="1"/>
  <c r="G260" i="5" s="1"/>
  <c r="G264" i="5" a="1"/>
  <c r="G264" i="5" s="1"/>
  <c r="G268" i="5" a="1"/>
  <c r="G268" i="5" s="1"/>
  <c r="G272" i="5" a="1"/>
  <c r="G272" i="5" s="1"/>
  <c r="G276" i="5" a="1"/>
  <c r="G276" i="5" s="1"/>
  <c r="G280" i="5" a="1"/>
  <c r="G280" i="5" s="1"/>
  <c r="G284" i="5" a="1"/>
  <c r="G284" i="5" s="1"/>
  <c r="G288" i="5" a="1"/>
  <c r="G288" i="5" s="1"/>
  <c r="G292" i="5" a="1"/>
  <c r="G292" i="5" s="1"/>
  <c r="F9" i="5" a="1"/>
  <c r="F9" i="5" s="1"/>
  <c r="F13" i="5" a="1"/>
  <c r="F13" i="5" s="1"/>
  <c r="F17" i="5" a="1"/>
  <c r="F17" i="5" s="1"/>
  <c r="F21" i="5" a="1"/>
  <c r="F21" i="5" s="1"/>
  <c r="F25" i="5" a="1"/>
  <c r="F25" i="5" s="1"/>
  <c r="F29" i="5" a="1"/>
  <c r="F29" i="5" s="1"/>
  <c r="F33" i="5" a="1"/>
  <c r="F33" i="5" s="1"/>
  <c r="F37" i="5" a="1"/>
  <c r="F37" i="5" s="1"/>
  <c r="F41" i="5" a="1"/>
  <c r="F41" i="5" s="1"/>
  <c r="F45" i="5" a="1"/>
  <c r="F45" i="5" s="1"/>
  <c r="F49" i="5" a="1"/>
  <c r="F49" i="5" s="1"/>
  <c r="F53" i="5" a="1"/>
  <c r="F53" i="5" s="1"/>
  <c r="F57" i="5" a="1"/>
  <c r="F57" i="5" s="1"/>
  <c r="F61" i="5" a="1"/>
  <c r="F61" i="5" s="1"/>
  <c r="F65" i="5" a="1"/>
  <c r="F65" i="5" s="1"/>
  <c r="F69" i="5" a="1"/>
  <c r="F69" i="5" s="1"/>
  <c r="F73" i="5" a="1"/>
  <c r="F73" i="5" s="1"/>
  <c r="F77" i="5" a="1"/>
  <c r="F77" i="5" s="1"/>
  <c r="F81" i="5" a="1"/>
  <c r="F81" i="5" s="1"/>
  <c r="F85" i="5" a="1"/>
  <c r="F85" i="5" s="1"/>
  <c r="F89" i="5" a="1"/>
  <c r="F89" i="5" s="1"/>
  <c r="F93" i="5" a="1"/>
  <c r="F93" i="5" s="1"/>
  <c r="F97" i="5" a="1"/>
  <c r="F97" i="5" s="1"/>
  <c r="F101" i="5" a="1"/>
  <c r="F101" i="5" s="1"/>
  <c r="F105" i="5" a="1"/>
  <c r="F105" i="5" s="1"/>
  <c r="F109" i="5" a="1"/>
  <c r="F109" i="5" s="1"/>
  <c r="F113" i="5" a="1"/>
  <c r="F113" i="5" s="1"/>
  <c r="F117" i="5" a="1"/>
  <c r="F117" i="5" s="1"/>
  <c r="F121" i="5" a="1"/>
  <c r="F121" i="5" s="1"/>
  <c r="F125" i="5" a="1"/>
  <c r="F125" i="5" s="1"/>
  <c r="G9" i="5" a="1"/>
  <c r="G9" i="5" s="1"/>
  <c r="G13" i="5" a="1"/>
  <c r="G13" i="5" s="1"/>
  <c r="G17" i="5" a="1"/>
  <c r="G17" i="5" s="1"/>
  <c r="G21" i="5" a="1"/>
  <c r="G21" i="5" s="1"/>
  <c r="G25" i="5" a="1"/>
  <c r="G25" i="5" s="1"/>
  <c r="G29" i="5" a="1"/>
  <c r="G29" i="5" s="1"/>
  <c r="G33" i="5" a="1"/>
  <c r="G33" i="5" s="1"/>
  <c r="G37" i="5" a="1"/>
  <c r="G37" i="5" s="1"/>
  <c r="G41" i="5" a="1"/>
  <c r="G41" i="5" s="1"/>
  <c r="G45" i="5" a="1"/>
  <c r="G45" i="5" s="1"/>
  <c r="G49" i="5" a="1"/>
  <c r="G49" i="5" s="1"/>
  <c r="G53" i="5" a="1"/>
  <c r="G53" i="5" s="1"/>
  <c r="G57" i="5" a="1"/>
  <c r="G57" i="5" s="1"/>
  <c r="G61" i="5" a="1"/>
  <c r="G61" i="5" s="1"/>
  <c r="G65" i="5" a="1"/>
  <c r="G65" i="5" s="1"/>
  <c r="G69" i="5" a="1"/>
  <c r="G69" i="5" s="1"/>
  <c r="G73" i="5" a="1"/>
  <c r="G73" i="5" s="1"/>
  <c r="G77" i="5" a="1"/>
  <c r="G77" i="5" s="1"/>
  <c r="G81" i="5" a="1"/>
  <c r="G81" i="5" s="1"/>
  <c r="G85" i="5" a="1"/>
  <c r="G85" i="5" s="1"/>
  <c r="G89" i="5" a="1"/>
  <c r="G89" i="5" s="1"/>
  <c r="G93" i="5" a="1"/>
  <c r="G93" i="5" s="1"/>
  <c r="G97" i="5" a="1"/>
  <c r="G97" i="5" s="1"/>
  <c r="G101" i="5" a="1"/>
  <c r="G101" i="5" s="1"/>
  <c r="G105" i="5" a="1"/>
  <c r="G105" i="5" s="1"/>
  <c r="G109" i="5" a="1"/>
  <c r="G109" i="5" s="1"/>
  <c r="G113" i="5" a="1"/>
  <c r="G113" i="5" s="1"/>
  <c r="G117" i="5" a="1"/>
  <c r="G117" i="5" s="1"/>
  <c r="G121" i="5" a="1"/>
  <c r="G121" i="5" s="1"/>
  <c r="G125" i="5" a="1"/>
  <c r="G125" i="5" s="1"/>
  <c r="F129" i="5" a="1"/>
  <c r="F129" i="5" s="1"/>
  <c r="F133" i="5" a="1"/>
  <c r="F133" i="5" s="1"/>
  <c r="F137" i="5" a="1"/>
  <c r="F137" i="5" s="1"/>
  <c r="F141" i="5" a="1"/>
  <c r="F141" i="5" s="1"/>
  <c r="F145" i="5" a="1"/>
  <c r="F145" i="5" s="1"/>
  <c r="F149" i="5" a="1"/>
  <c r="F149" i="5" s="1"/>
  <c r="F153" i="5" a="1"/>
  <c r="F153" i="5" s="1"/>
  <c r="F157" i="5" a="1"/>
  <c r="F157" i="5" s="1"/>
  <c r="F161" i="5" a="1"/>
  <c r="F161" i="5" s="1"/>
  <c r="F165" i="5" a="1"/>
  <c r="F165" i="5" s="1"/>
  <c r="F169" i="5" a="1"/>
  <c r="F169" i="5" s="1"/>
  <c r="F173" i="5" a="1"/>
  <c r="F173" i="5" s="1"/>
  <c r="F177" i="5" a="1"/>
  <c r="F177" i="5" s="1"/>
  <c r="F181" i="5" a="1"/>
  <c r="F181" i="5" s="1"/>
  <c r="F185" i="5" a="1"/>
  <c r="F185" i="5" s="1"/>
  <c r="F189" i="5" a="1"/>
  <c r="F189" i="5" s="1"/>
  <c r="F193" i="5" a="1"/>
  <c r="F193" i="5" s="1"/>
  <c r="F197" i="5" a="1"/>
  <c r="F197" i="5" s="1"/>
  <c r="F201" i="5" a="1"/>
  <c r="F201" i="5" s="1"/>
  <c r="F205" i="5" a="1"/>
  <c r="F205" i="5" s="1"/>
  <c r="F209" i="5" a="1"/>
  <c r="F209" i="5" s="1"/>
  <c r="F213" i="5" a="1"/>
  <c r="F213" i="5" s="1"/>
  <c r="F217" i="5" a="1"/>
  <c r="F217" i="5" s="1"/>
  <c r="F221" i="5" a="1"/>
  <c r="F221" i="5" s="1"/>
  <c r="F225" i="5" a="1"/>
  <c r="F225" i="5" s="1"/>
  <c r="F229" i="5" a="1"/>
  <c r="F229" i="5" s="1"/>
  <c r="F233" i="5" a="1"/>
  <c r="F233" i="5" s="1"/>
  <c r="F237" i="5" a="1"/>
  <c r="F237" i="5" s="1"/>
  <c r="F241" i="5" a="1"/>
  <c r="F241" i="5" s="1"/>
  <c r="F245" i="5" a="1"/>
  <c r="F245" i="5" s="1"/>
  <c r="F249" i="5" a="1"/>
  <c r="F249" i="5" s="1"/>
  <c r="F253" i="5" a="1"/>
  <c r="F253" i="5" s="1"/>
  <c r="F257" i="5" a="1"/>
  <c r="F257" i="5" s="1"/>
  <c r="F261" i="5" a="1"/>
  <c r="F261" i="5" s="1"/>
  <c r="F265" i="5" a="1"/>
  <c r="F265" i="5" s="1"/>
  <c r="F269" i="5" a="1"/>
  <c r="F269" i="5" s="1"/>
  <c r="F273" i="5" a="1"/>
  <c r="F273" i="5" s="1"/>
  <c r="F277" i="5" a="1"/>
  <c r="F277" i="5" s="1"/>
  <c r="F281" i="5" a="1"/>
  <c r="F281" i="5" s="1"/>
  <c r="F285" i="5" a="1"/>
  <c r="F285" i="5" s="1"/>
  <c r="F289" i="5" a="1"/>
  <c r="F289" i="5" s="1"/>
  <c r="F293" i="5" a="1"/>
  <c r="F293" i="5" s="1"/>
  <c r="G129" i="5" a="1"/>
  <c r="G129" i="5" s="1"/>
  <c r="G133" i="5" a="1"/>
  <c r="G133" i="5" s="1"/>
  <c r="G137" i="5" a="1"/>
  <c r="G137" i="5" s="1"/>
  <c r="G141" i="5" a="1"/>
  <c r="G141" i="5" s="1"/>
  <c r="G145" i="5" a="1"/>
  <c r="G145" i="5" s="1"/>
  <c r="G149" i="5" a="1"/>
  <c r="G149" i="5" s="1"/>
  <c r="G153" i="5" a="1"/>
  <c r="G153" i="5" s="1"/>
  <c r="G157" i="5" a="1"/>
  <c r="G157" i="5" s="1"/>
  <c r="G161" i="5" a="1"/>
  <c r="G161" i="5" s="1"/>
  <c r="G165" i="5" a="1"/>
  <c r="G165" i="5" s="1"/>
  <c r="G169" i="5" a="1"/>
  <c r="G169" i="5" s="1"/>
  <c r="G173" i="5" a="1"/>
  <c r="G173" i="5" s="1"/>
  <c r="G177" i="5" a="1"/>
  <c r="G177" i="5" s="1"/>
  <c r="G181" i="5" a="1"/>
  <c r="G181" i="5" s="1"/>
  <c r="G185" i="5" a="1"/>
  <c r="G185" i="5" s="1"/>
  <c r="G189" i="5" a="1"/>
  <c r="G189" i="5" s="1"/>
  <c r="G193" i="5" a="1"/>
  <c r="G193" i="5" s="1"/>
  <c r="G197" i="5" a="1"/>
  <c r="G197" i="5" s="1"/>
  <c r="G201" i="5" a="1"/>
  <c r="G201" i="5" s="1"/>
  <c r="G205" i="5" a="1"/>
  <c r="G205" i="5" s="1"/>
  <c r="G209" i="5" a="1"/>
  <c r="G209" i="5" s="1"/>
  <c r="G213" i="5" a="1"/>
  <c r="G213" i="5" s="1"/>
  <c r="G217" i="5" a="1"/>
  <c r="G217" i="5" s="1"/>
  <c r="G221" i="5" a="1"/>
  <c r="G221" i="5" s="1"/>
  <c r="G225" i="5" a="1"/>
  <c r="G225" i="5" s="1"/>
  <c r="G229" i="5" a="1"/>
  <c r="G229" i="5" s="1"/>
  <c r="G233" i="5" a="1"/>
  <c r="G233" i="5" s="1"/>
  <c r="G237" i="5" a="1"/>
  <c r="G237" i="5" s="1"/>
  <c r="G241" i="5" a="1"/>
  <c r="G241" i="5" s="1"/>
  <c r="G245" i="5" a="1"/>
  <c r="G245" i="5" s="1"/>
  <c r="G249" i="5" a="1"/>
  <c r="G249" i="5" s="1"/>
  <c r="G253" i="5" a="1"/>
  <c r="G253" i="5" s="1"/>
  <c r="G257" i="5" a="1"/>
  <c r="G257" i="5" s="1"/>
  <c r="G261" i="5" a="1"/>
  <c r="G261" i="5" s="1"/>
  <c r="G265" i="5" a="1"/>
  <c r="G265" i="5" s="1"/>
  <c r="G269" i="5" a="1"/>
  <c r="G269" i="5" s="1"/>
  <c r="G273" i="5" a="1"/>
  <c r="G273" i="5" s="1"/>
  <c r="G277" i="5" a="1"/>
  <c r="G277" i="5" s="1"/>
  <c r="G281" i="5" a="1"/>
  <c r="G281" i="5" s="1"/>
  <c r="G285" i="5" a="1"/>
  <c r="G285" i="5" s="1"/>
  <c r="G289" i="5" a="1"/>
  <c r="G289" i="5" s="1"/>
  <c r="G293" i="5" a="1"/>
  <c r="G293" i="5" s="1"/>
  <c r="F6" i="5" a="1"/>
  <c r="F6" i="5" s="1"/>
  <c r="F10" i="5" a="1"/>
  <c r="F10" i="5" s="1"/>
  <c r="F14" i="5" a="1"/>
  <c r="F14" i="5" s="1"/>
  <c r="F18" i="5" a="1"/>
  <c r="F18" i="5" s="1"/>
  <c r="F22" i="5" a="1"/>
  <c r="F22" i="5" s="1"/>
  <c r="F26" i="5" a="1"/>
  <c r="F26" i="5" s="1"/>
  <c r="F30" i="5" a="1"/>
  <c r="F30" i="5" s="1"/>
  <c r="F34" i="5" a="1"/>
  <c r="F34" i="5" s="1"/>
  <c r="F38" i="5" a="1"/>
  <c r="F38" i="5" s="1"/>
  <c r="F42" i="5" a="1"/>
  <c r="F42" i="5" s="1"/>
  <c r="F46" i="5" a="1"/>
  <c r="F46" i="5" s="1"/>
  <c r="F50" i="5" a="1"/>
  <c r="F50" i="5" s="1"/>
  <c r="F54" i="5" a="1"/>
  <c r="F54" i="5" s="1"/>
  <c r="F58" i="5" a="1"/>
  <c r="F58" i="5" s="1"/>
  <c r="F62" i="5" a="1"/>
  <c r="F62" i="5" s="1"/>
  <c r="F66" i="5" a="1"/>
  <c r="F66" i="5" s="1"/>
  <c r="F70" i="5" a="1"/>
  <c r="F70" i="5" s="1"/>
  <c r="F74" i="5" a="1"/>
  <c r="F74" i="5" s="1"/>
  <c r="F78" i="5" a="1"/>
  <c r="F78" i="5" s="1"/>
  <c r="F82" i="5" a="1"/>
  <c r="F82" i="5" s="1"/>
  <c r="F86" i="5" a="1"/>
  <c r="F86" i="5" s="1"/>
  <c r="F90" i="5" a="1"/>
  <c r="F90" i="5" s="1"/>
  <c r="F94" i="5" a="1"/>
  <c r="F94" i="5" s="1"/>
  <c r="F98" i="5" a="1"/>
  <c r="F98" i="5" s="1"/>
  <c r="F102" i="5" a="1"/>
  <c r="F102" i="5" s="1"/>
  <c r="F106" i="5" a="1"/>
  <c r="F106" i="5" s="1"/>
  <c r="F110" i="5" a="1"/>
  <c r="F110" i="5" s="1"/>
  <c r="F114" i="5" a="1"/>
  <c r="F114" i="5" s="1"/>
  <c r="F118" i="5" a="1"/>
  <c r="F118" i="5" s="1"/>
  <c r="F122" i="5" a="1"/>
  <c r="F122" i="5" s="1"/>
  <c r="G6" i="5" a="1"/>
  <c r="G6" i="5" s="1"/>
  <c r="G10" i="5" a="1"/>
  <c r="G10" i="5" s="1"/>
  <c r="G14" i="5" a="1"/>
  <c r="G14" i="5" s="1"/>
  <c r="G18" i="5" a="1"/>
  <c r="G18" i="5" s="1"/>
  <c r="G22" i="5" a="1"/>
  <c r="G22" i="5" s="1"/>
  <c r="G26" i="5" a="1"/>
  <c r="G26" i="5" s="1"/>
  <c r="G30" i="5" a="1"/>
  <c r="G30" i="5" s="1"/>
  <c r="G34" i="5" a="1"/>
  <c r="G34" i="5" s="1"/>
  <c r="G38" i="5" a="1"/>
  <c r="G38" i="5" s="1"/>
  <c r="G42" i="5" a="1"/>
  <c r="G42" i="5" s="1"/>
  <c r="G46" i="5" a="1"/>
  <c r="G46" i="5" s="1"/>
  <c r="G50" i="5" a="1"/>
  <c r="G50" i="5" s="1"/>
  <c r="G54" i="5" a="1"/>
  <c r="G54" i="5" s="1"/>
  <c r="G58" i="5" a="1"/>
  <c r="G58" i="5" s="1"/>
  <c r="G62" i="5" a="1"/>
  <c r="G62" i="5" s="1"/>
  <c r="G66" i="5" a="1"/>
  <c r="G66" i="5" s="1"/>
  <c r="G70" i="5" a="1"/>
  <c r="G70" i="5" s="1"/>
  <c r="G74" i="5" a="1"/>
  <c r="G74" i="5" s="1"/>
  <c r="G78" i="5" a="1"/>
  <c r="G78" i="5" s="1"/>
  <c r="G82" i="5" a="1"/>
  <c r="G82" i="5" s="1"/>
  <c r="G86" i="5" a="1"/>
  <c r="G86" i="5" s="1"/>
  <c r="G90" i="5" a="1"/>
  <c r="G90" i="5" s="1"/>
  <c r="G94" i="5" a="1"/>
  <c r="G94" i="5" s="1"/>
  <c r="G98" i="5" a="1"/>
  <c r="G98" i="5" s="1"/>
  <c r="G102" i="5" a="1"/>
  <c r="G102" i="5" s="1"/>
  <c r="G106" i="5" a="1"/>
  <c r="G106" i="5" s="1"/>
  <c r="G110" i="5" a="1"/>
  <c r="G110" i="5" s="1"/>
  <c r="G114" i="5" a="1"/>
  <c r="G114" i="5" s="1"/>
  <c r="G118" i="5" a="1"/>
  <c r="G118" i="5" s="1"/>
  <c r="G122" i="5" a="1"/>
  <c r="G122" i="5" s="1"/>
  <c r="F126" i="5" a="1"/>
  <c r="F126" i="5" s="1"/>
  <c r="F130" i="5" a="1"/>
  <c r="F130" i="5" s="1"/>
  <c r="F134" i="5" a="1"/>
  <c r="F134" i="5" s="1"/>
  <c r="F138" i="5" a="1"/>
  <c r="F138" i="5" s="1"/>
  <c r="F142" i="5" a="1"/>
  <c r="F142" i="5" s="1"/>
  <c r="F146" i="5" a="1"/>
  <c r="F146" i="5" s="1"/>
  <c r="F150" i="5" a="1"/>
  <c r="F150" i="5" s="1"/>
  <c r="F154" i="5" a="1"/>
  <c r="F154" i="5" s="1"/>
  <c r="F158" i="5" a="1"/>
  <c r="F158" i="5" s="1"/>
  <c r="F162" i="5" a="1"/>
  <c r="F162" i="5" s="1"/>
  <c r="F166" i="5" a="1"/>
  <c r="F166" i="5" s="1"/>
  <c r="F170" i="5" a="1"/>
  <c r="F170" i="5" s="1"/>
  <c r="F174" i="5" a="1"/>
  <c r="F174" i="5" s="1"/>
  <c r="F178" i="5" a="1"/>
  <c r="F178" i="5" s="1"/>
  <c r="F182" i="5" a="1"/>
  <c r="F182" i="5" s="1"/>
  <c r="F186" i="5" a="1"/>
  <c r="F186" i="5" s="1"/>
  <c r="F190" i="5" a="1"/>
  <c r="F190" i="5" s="1"/>
  <c r="F194" i="5" a="1"/>
  <c r="F194" i="5" s="1"/>
  <c r="F198" i="5" a="1"/>
  <c r="F198" i="5" s="1"/>
  <c r="F202" i="5" a="1"/>
  <c r="F202" i="5" s="1"/>
  <c r="F206" i="5" a="1"/>
  <c r="F206" i="5" s="1"/>
  <c r="F210" i="5" a="1"/>
  <c r="F210" i="5" s="1"/>
  <c r="F214" i="5" a="1"/>
  <c r="F214" i="5" s="1"/>
  <c r="F218" i="5" a="1"/>
  <c r="F218" i="5" s="1"/>
  <c r="F222" i="5" a="1"/>
  <c r="F222" i="5" s="1"/>
  <c r="F226" i="5" a="1"/>
  <c r="F226" i="5" s="1"/>
  <c r="F230" i="5" a="1"/>
  <c r="F230" i="5" s="1"/>
  <c r="F234" i="5" a="1"/>
  <c r="F234" i="5" s="1"/>
  <c r="F238" i="5" a="1"/>
  <c r="F238" i="5" s="1"/>
  <c r="F242" i="5" a="1"/>
  <c r="F242" i="5" s="1"/>
  <c r="F246" i="5" a="1"/>
  <c r="F246" i="5" s="1"/>
  <c r="F250" i="5" a="1"/>
  <c r="F250" i="5" s="1"/>
  <c r="F254" i="5" a="1"/>
  <c r="F254" i="5" s="1"/>
  <c r="F258" i="5" a="1"/>
  <c r="F258" i="5" s="1"/>
  <c r="F262" i="5" a="1"/>
  <c r="F262" i="5" s="1"/>
  <c r="F266" i="5" a="1"/>
  <c r="F266" i="5" s="1"/>
  <c r="F270" i="5" a="1"/>
  <c r="F270" i="5" s="1"/>
  <c r="F274" i="5" a="1"/>
  <c r="F274" i="5" s="1"/>
  <c r="F278" i="5" a="1"/>
  <c r="F278" i="5" s="1"/>
  <c r="F282" i="5" a="1"/>
  <c r="F282" i="5" s="1"/>
  <c r="F286" i="5" a="1"/>
  <c r="F286" i="5" s="1"/>
  <c r="F290" i="5" a="1"/>
  <c r="F290" i="5" s="1"/>
  <c r="F294" i="5" a="1"/>
  <c r="F29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Jonas Herby | CEPOS |</author>
  </authors>
  <commentList>
    <comment ref="H5" authorId="0" shapeId="0" xr:uid="{B2E96C6E-493D-4E78-B67D-0AB38E1B0136}">
      <text>
        <r>
          <rPr>
            <b/>
            <sz val="9"/>
            <color indexed="81"/>
            <rFont val="Tahoma"/>
            <family val="2"/>
          </rPr>
          <t xml:space="preserve">
1 - [...i låg grad tillfreddställt]
5 - [...i hög grad tillfredsställt]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Axman Olof</author>
  </authors>
  <commentList>
    <comment ref="G180" authorId="0" shapeId="0" xr:uid="{F61A9AB5-14E8-499D-8F46-03489F201DC5}">
      <text>
        <r>
          <rPr>
            <b/>
            <sz val="9"/>
            <color indexed="81"/>
            <rFont val="Tahoma"/>
            <family val="2"/>
          </rPr>
          <t>Axman Olof:</t>
        </r>
        <r>
          <rPr>
            <sz val="9"/>
            <color indexed="81"/>
            <rFont val="Tahoma"/>
            <family val="2"/>
          </rPr>
          <t xml:space="preserve">
Ulricehamn har ökat till över 25 000 och således bytt kommungrupp 2023.</t>
        </r>
      </text>
    </comment>
    <comment ref="G249" authorId="0" shapeId="0" xr:uid="{A4BD3ACF-F52B-47A0-A656-9BF2E8E33A79}">
      <text>
        <r>
          <rPr>
            <b/>
            <sz val="9"/>
            <color indexed="81"/>
            <rFont val="Tahoma"/>
            <family val="2"/>
          </rPr>
          <t>Axman Olof:</t>
        </r>
        <r>
          <rPr>
            <sz val="9"/>
            <color indexed="81"/>
            <rFont val="Tahoma"/>
            <family val="2"/>
          </rPr>
          <t xml:space="preserve">
Söderhamn har minskat  till under 25 000 och således bytt kommungrupp 2024.</t>
        </r>
      </text>
    </comment>
    <comment ref="G254" authorId="0" shapeId="0" xr:uid="{7A8A4A69-BFE1-4FF7-AC9F-AFBF4E5B8359}">
      <text>
        <r>
          <rPr>
            <b/>
            <sz val="9"/>
            <color indexed="81"/>
            <rFont val="Tahoma"/>
            <family val="2"/>
          </rPr>
          <t>Axman Olof:</t>
        </r>
        <r>
          <rPr>
            <sz val="9"/>
            <color indexed="81"/>
            <rFont val="Tahoma"/>
            <family val="2"/>
          </rPr>
          <t xml:space="preserve">
Härnösand har minskat  till under 25 000 och således bytt kommungrupp 2023.</t>
        </r>
      </text>
    </comment>
    <comment ref="G281" authorId="0" shapeId="0" xr:uid="{7F0448A0-A02D-432D-AD95-F7640BB3D202}">
      <text>
        <r>
          <rPr>
            <b/>
            <sz val="9"/>
            <color indexed="81"/>
            <rFont val="Tahoma"/>
            <family val="2"/>
          </rPr>
          <t>Axman Olof:</t>
        </r>
        <r>
          <rPr>
            <sz val="9"/>
            <color indexed="81"/>
            <rFont val="Tahoma"/>
            <family val="2"/>
          </rPr>
          <t xml:space="preserve">
Skellefteå har ökat till över 75 000 och således bytt kommungrupp 
2024.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<sst xmlns="http://schemas.openxmlformats.org/spreadsheetml/2006/main" count="3529" uniqueCount="957">
  <si>
    <t>Folkmängden per region efter region, medborgarskap, kön och år</t>
  </si>
  <si>
    <t>0114 Upplands Väsby</t>
  </si>
  <si>
    <t>0115 Vallentuna</t>
  </si>
  <si>
    <t>0117 Österåker</t>
  </si>
  <si>
    <t>0120 Värmdö</t>
  </si>
  <si>
    <t>0123 Järfälla</t>
  </si>
  <si>
    <t>0125 Ekerö</t>
  </si>
  <si>
    <t>0126 Huddinge</t>
  </si>
  <si>
    <t>0127 Botkyrka</t>
  </si>
  <si>
    <t>0128 Salem</t>
  </si>
  <si>
    <t>0136 Haninge</t>
  </si>
  <si>
    <t>0138 Tyresö</t>
  </si>
  <si>
    <t>0139 Upplands-Bro</t>
  </si>
  <si>
    <t>0140 Nykvarn</t>
  </si>
  <si>
    <t>0160 Täby</t>
  </si>
  <si>
    <t>0162 Danderyd</t>
  </si>
  <si>
    <t>0163 Sollentuna</t>
  </si>
  <si>
    <t>0180 Stockholm</t>
  </si>
  <si>
    <t>0181 Södertälje</t>
  </si>
  <si>
    <t>0182 Nacka</t>
  </si>
  <si>
    <t>0183 Sundbyberg</t>
  </si>
  <si>
    <t>0184 Solna</t>
  </si>
  <si>
    <t>0186 Lidingö</t>
  </si>
  <si>
    <t>0187 Vaxholm</t>
  </si>
  <si>
    <t>0188 Norrtälje</t>
  </si>
  <si>
    <t>0191 Sigtuna</t>
  </si>
  <si>
    <t>0192 Nynäshamn</t>
  </si>
  <si>
    <t>0305 Håbo</t>
  </si>
  <si>
    <t>0319 Älvkarleby</t>
  </si>
  <si>
    <t>0330 Knivsta</t>
  </si>
  <si>
    <t>0331 Heby</t>
  </si>
  <si>
    <t>0360 Tierp</t>
  </si>
  <si>
    <t>0380 Uppsala</t>
  </si>
  <si>
    <t>0381 Enköping</t>
  </si>
  <si>
    <t>0382 Östhammar</t>
  </si>
  <si>
    <t>0428 Vingåker</t>
  </si>
  <si>
    <t>0461 Gnesta</t>
  </si>
  <si>
    <t>0480 Nyköping</t>
  </si>
  <si>
    <t>0481 Oxelösund</t>
  </si>
  <si>
    <t>0482 Flen</t>
  </si>
  <si>
    <t>0483 Katrineholm</t>
  </si>
  <si>
    <t>0484 Eskilstuna</t>
  </si>
  <si>
    <t>0486 Strängnäs</t>
  </si>
  <si>
    <t>0488 Trosa</t>
  </si>
  <si>
    <t>0509 Ödeshög</t>
  </si>
  <si>
    <t>0512 Ydre</t>
  </si>
  <si>
    <t>0513 Kinda</t>
  </si>
  <si>
    <t>0560 Boxholm</t>
  </si>
  <si>
    <t>0561 Åtvidaberg</t>
  </si>
  <si>
    <t>0562 Finspång</t>
  </si>
  <si>
    <t>0563 Valdemarsvik</t>
  </si>
  <si>
    <t>0580 Linköping</t>
  </si>
  <si>
    <t>0581 Norrköping</t>
  </si>
  <si>
    <t>0582 Söderköping</t>
  </si>
  <si>
    <t>0583 Motala</t>
  </si>
  <si>
    <t>0584 Vadstena</t>
  </si>
  <si>
    <t>0586 Mjölby</t>
  </si>
  <si>
    <t>0604 Aneby</t>
  </si>
  <si>
    <t>0617 Gnosjö</t>
  </si>
  <si>
    <t>0642 Mullsjö</t>
  </si>
  <si>
    <t>0643 Habo</t>
  </si>
  <si>
    <t>0662 Gislaved</t>
  </si>
  <si>
    <t>0665 Vaggeryd</t>
  </si>
  <si>
    <t>0680 Jönköping</t>
  </si>
  <si>
    <t>0682 Nässjö</t>
  </si>
  <si>
    <t>0683 Värnamo</t>
  </si>
  <si>
    <t>0684 Sävsjö</t>
  </si>
  <si>
    <t>0685 Vetlanda</t>
  </si>
  <si>
    <t>0686 Eksjö</t>
  </si>
  <si>
    <t>0687 Tranås</t>
  </si>
  <si>
    <t>0760 Uppvidinge</t>
  </si>
  <si>
    <t>0761 Lessebo</t>
  </si>
  <si>
    <t>0763 Tingsryd</t>
  </si>
  <si>
    <t>0764 Alvesta</t>
  </si>
  <si>
    <t>0765 Älmhult</t>
  </si>
  <si>
    <t>0767 Markaryd</t>
  </si>
  <si>
    <t>0780 Växjö</t>
  </si>
  <si>
    <t>0781 Ljungby</t>
  </si>
  <si>
    <t>0821 Högsby</t>
  </si>
  <si>
    <t>0834 Torsås</t>
  </si>
  <si>
    <t>0840 Mörbylånga</t>
  </si>
  <si>
    <t>0860 Hultsfred</t>
  </si>
  <si>
    <t>0861 Mönsterås</t>
  </si>
  <si>
    <t>0862 Emmaboda</t>
  </si>
  <si>
    <t>0880 Kalmar</t>
  </si>
  <si>
    <t>0881 Nybro</t>
  </si>
  <si>
    <t>0882 Oskarshamn</t>
  </si>
  <si>
    <t>0883 Västervik</t>
  </si>
  <si>
    <t>0884 Vimmerby</t>
  </si>
  <si>
    <t>0885 Borgholm</t>
  </si>
  <si>
    <t>0980 Gotland</t>
  </si>
  <si>
    <t>1060 Olofström</t>
  </si>
  <si>
    <t>1080 Karlskrona</t>
  </si>
  <si>
    <t>1081 Ronneby</t>
  </si>
  <si>
    <t>1082 Karlshamn</t>
  </si>
  <si>
    <t>1083 Sölvesborg</t>
  </si>
  <si>
    <t>1214 Svalöv</t>
  </si>
  <si>
    <t>1230 Staffanstorp</t>
  </si>
  <si>
    <t>1231 Burlöv</t>
  </si>
  <si>
    <t>1233 Vellinge</t>
  </si>
  <si>
    <t>1256 Östra Göinge</t>
  </si>
  <si>
    <t>1257 Örkelljunga</t>
  </si>
  <si>
    <t>1260 Bjuv</t>
  </si>
  <si>
    <t>1261 Kävlinge</t>
  </si>
  <si>
    <t>1262 Lomma</t>
  </si>
  <si>
    <t>1263 Svedala</t>
  </si>
  <si>
    <t>1264 Skurup</t>
  </si>
  <si>
    <t>1265 Sjöbo</t>
  </si>
  <si>
    <t>1266 Hörby</t>
  </si>
  <si>
    <t>1267 Höör</t>
  </si>
  <si>
    <t>1270 Tomelilla</t>
  </si>
  <si>
    <t>1272 Bromölla</t>
  </si>
  <si>
    <t>1273 Osby</t>
  </si>
  <si>
    <t>1275 Perstorp</t>
  </si>
  <si>
    <t>1276 Klippan</t>
  </si>
  <si>
    <t>1277 Åstorp</t>
  </si>
  <si>
    <t>1278 Båstad</t>
  </si>
  <si>
    <t>1280 Malmö</t>
  </si>
  <si>
    <t>1281 Lund</t>
  </si>
  <si>
    <t>1282 Landskrona</t>
  </si>
  <si>
    <t>1283 Helsingborg</t>
  </si>
  <si>
    <t>1284 Höganäs</t>
  </si>
  <si>
    <t>1285 Eslöv</t>
  </si>
  <si>
    <t>1286 Ystad</t>
  </si>
  <si>
    <t>1287 Trelleborg</t>
  </si>
  <si>
    <t>1290 Kristianstad</t>
  </si>
  <si>
    <t>1291 Simrishamn</t>
  </si>
  <si>
    <t>1292 Ängelholm</t>
  </si>
  <si>
    <t>1293 Hässleholm</t>
  </si>
  <si>
    <t>1315 Hylte</t>
  </si>
  <si>
    <t>1380 Halmstad</t>
  </si>
  <si>
    <t>1381 Laholm</t>
  </si>
  <si>
    <t>1382 Falkenberg</t>
  </si>
  <si>
    <t>1383 Varberg</t>
  </si>
  <si>
    <t>1384 Kungsbacka</t>
  </si>
  <si>
    <t>1401 Härryda</t>
  </si>
  <si>
    <t>1402 Partille</t>
  </si>
  <si>
    <t>1407 Öckerö</t>
  </si>
  <si>
    <t>1415 Stenungsund</t>
  </si>
  <si>
    <t>1419 Tjörn</t>
  </si>
  <si>
    <t>1421 Orust</t>
  </si>
  <si>
    <t>1427 Sotenäs</t>
  </si>
  <si>
    <t>1430 Munkedal</t>
  </si>
  <si>
    <t>1435 Tanum</t>
  </si>
  <si>
    <t>1438 Dals-Ed</t>
  </si>
  <si>
    <t>1439 Färgelanda</t>
  </si>
  <si>
    <t>1440 Ale</t>
  </si>
  <si>
    <t>1441 Lerum</t>
  </si>
  <si>
    <t>1442 Vårgårda</t>
  </si>
  <si>
    <t>1443 Bollebygd</t>
  </si>
  <si>
    <t>1444 Grästorp</t>
  </si>
  <si>
    <t>1445 Essunga</t>
  </si>
  <si>
    <t>1446 Karlsborg</t>
  </si>
  <si>
    <t>1447 Gullspång</t>
  </si>
  <si>
    <t>1452 Tranemo</t>
  </si>
  <si>
    <t>1460 Bengtsfors</t>
  </si>
  <si>
    <t>1461 Mellerud</t>
  </si>
  <si>
    <t>1462 Lilla Edet</t>
  </si>
  <si>
    <t>1463 Mark</t>
  </si>
  <si>
    <t>1465 Svenljunga</t>
  </si>
  <si>
    <t>1466 Herrljunga</t>
  </si>
  <si>
    <t>1470 Vara</t>
  </si>
  <si>
    <t>1471 Götene</t>
  </si>
  <si>
    <t>1472 Tibro</t>
  </si>
  <si>
    <t>1473 Töreboda</t>
  </si>
  <si>
    <t>1480 Göteborg</t>
  </si>
  <si>
    <t>1481 Mölndal</t>
  </si>
  <si>
    <t>1482 Kungälv</t>
  </si>
  <si>
    <t>1484 Lysekil</t>
  </si>
  <si>
    <t>1485 Uddevalla</t>
  </si>
  <si>
    <t>1486 Strömstad</t>
  </si>
  <si>
    <t>1487 Vänersborg</t>
  </si>
  <si>
    <t>1488 Trollhättan</t>
  </si>
  <si>
    <t>1489 Alingsås</t>
  </si>
  <si>
    <t>1490 Borås</t>
  </si>
  <si>
    <t>1491 Ulricehamn</t>
  </si>
  <si>
    <t>1492 Åmål</t>
  </si>
  <si>
    <t>1493 Mariestad</t>
  </si>
  <si>
    <t>1494 Lidköping</t>
  </si>
  <si>
    <t>1495 Skara</t>
  </si>
  <si>
    <t>1496 Skövde</t>
  </si>
  <si>
    <t>1497 Hjo</t>
  </si>
  <si>
    <t>1498 Tidaholm</t>
  </si>
  <si>
    <t>1499 Falköping</t>
  </si>
  <si>
    <t>1715 Kil</t>
  </si>
  <si>
    <t>1730 Eda</t>
  </si>
  <si>
    <t>1737 Torsby</t>
  </si>
  <si>
    <t>1760 Storfors</t>
  </si>
  <si>
    <t>1761 Hammarö</t>
  </si>
  <si>
    <t>1762 Munkfors</t>
  </si>
  <si>
    <t>1763 Forshaga</t>
  </si>
  <si>
    <t>1764 Grums</t>
  </si>
  <si>
    <t>1765 Årjäng</t>
  </si>
  <si>
    <t>1766 Sunne</t>
  </si>
  <si>
    <t>1780 Karlstad</t>
  </si>
  <si>
    <t>1781 Kristinehamn</t>
  </si>
  <si>
    <t>1782 Filipstad</t>
  </si>
  <si>
    <t>1783 Hagfors</t>
  </si>
  <si>
    <t>1784 Arvika</t>
  </si>
  <si>
    <t>1785 Säffle</t>
  </si>
  <si>
    <t>1814 Lekeberg</t>
  </si>
  <si>
    <t>1860 Laxå</t>
  </si>
  <si>
    <t>1861 Hallsberg</t>
  </si>
  <si>
    <t>1862 Degerfors</t>
  </si>
  <si>
    <t>1863 Hällefors</t>
  </si>
  <si>
    <t>1864 Ljusnarsberg</t>
  </si>
  <si>
    <t>1880 Örebro</t>
  </si>
  <si>
    <t>1881 Kumla</t>
  </si>
  <si>
    <t>1882 Askersund</t>
  </si>
  <si>
    <t>1883 Karlskoga</t>
  </si>
  <si>
    <t>1884 Nora</t>
  </si>
  <si>
    <t>1885 Lindesberg</t>
  </si>
  <si>
    <t>1904 Skinnskatteberg</t>
  </si>
  <si>
    <t>1907 Surahammar</t>
  </si>
  <si>
    <t>1960 Kungsör</t>
  </si>
  <si>
    <t>1961 Hallstahammar</t>
  </si>
  <si>
    <t>1962 Norberg</t>
  </si>
  <si>
    <t>1980 Västerås</t>
  </si>
  <si>
    <t>1981 Sala</t>
  </si>
  <si>
    <t>1982 Fagersta</t>
  </si>
  <si>
    <t>1983 Köping</t>
  </si>
  <si>
    <t>1984 Arboga</t>
  </si>
  <si>
    <t>2021 Vansbro</t>
  </si>
  <si>
    <t>2023 Malung-Sälen</t>
  </si>
  <si>
    <t>2026 Gagnef</t>
  </si>
  <si>
    <t>2029 Leksand</t>
  </si>
  <si>
    <t>2031 Rättvik</t>
  </si>
  <si>
    <t>2034 Orsa</t>
  </si>
  <si>
    <t>2039 Älvdalen</t>
  </si>
  <si>
    <t>2061 Smedjebacken</t>
  </si>
  <si>
    <t>2062 Mora</t>
  </si>
  <si>
    <t>2080 Falun</t>
  </si>
  <si>
    <t>2081 Borlänge</t>
  </si>
  <si>
    <t>2082 Säter</t>
  </si>
  <si>
    <t>2083 Hedemora</t>
  </si>
  <si>
    <t>2084 Avesta</t>
  </si>
  <si>
    <t>2085 Ludvika</t>
  </si>
  <si>
    <t>2101 Ockelbo</t>
  </si>
  <si>
    <t>2104 Hofors</t>
  </si>
  <si>
    <t>2121 Ovanåker</t>
  </si>
  <si>
    <t>2132 Nordanstig</t>
  </si>
  <si>
    <t>2161 Ljusdal</t>
  </si>
  <si>
    <t>2180 Gävle</t>
  </si>
  <si>
    <t>2181 Sandviken</t>
  </si>
  <si>
    <t>2182 Söderhamn</t>
  </si>
  <si>
    <t>2183 Bollnäs</t>
  </si>
  <si>
    <t>2184 Hudiksvall</t>
  </si>
  <si>
    <t>2260 Ånge</t>
  </si>
  <si>
    <t>2262 Timrå</t>
  </si>
  <si>
    <t>2280 Härnösand</t>
  </si>
  <si>
    <t>2281 Sundsvall</t>
  </si>
  <si>
    <t>2282 Kramfors</t>
  </si>
  <si>
    <t>2283 Sollefteå</t>
  </si>
  <si>
    <t>2284 Örnsköldsvik</t>
  </si>
  <si>
    <t>2303 Ragunda</t>
  </si>
  <si>
    <t>2305 Bräcke</t>
  </si>
  <si>
    <t>2309 Krokom</t>
  </si>
  <si>
    <t>2313 Strömsund</t>
  </si>
  <si>
    <t>2321 Åre</t>
  </si>
  <si>
    <t>2326 Berg</t>
  </si>
  <si>
    <t>2361 Härjedalen</t>
  </si>
  <si>
    <t>2380 Östersund</t>
  </si>
  <si>
    <t>2401 Nordmaling</t>
  </si>
  <si>
    <t>2403 Bjurholm</t>
  </si>
  <si>
    <t>2404 Vindeln</t>
  </si>
  <si>
    <t>2409 Robertsfors</t>
  </si>
  <si>
    <t>2417 Norsjö</t>
  </si>
  <si>
    <t>2418 Malå</t>
  </si>
  <si>
    <t>2421 Storuman</t>
  </si>
  <si>
    <t>2422 Sorsele</t>
  </si>
  <si>
    <t>2425 Dorotea</t>
  </si>
  <si>
    <t>2460 Vännäs</t>
  </si>
  <si>
    <t>2462 Vilhelmina</t>
  </si>
  <si>
    <t>2463 Åsele</t>
  </si>
  <si>
    <t>2480 Umeå</t>
  </si>
  <si>
    <t>2481 Lycksele</t>
  </si>
  <si>
    <t>2482 Skellefteå</t>
  </si>
  <si>
    <t>2505 Arvidsjaur</t>
  </si>
  <si>
    <t>2506 Arjeplog</t>
  </si>
  <si>
    <t>2510 Jokkmokk</t>
  </si>
  <si>
    <t>2513 Överkalix</t>
  </si>
  <si>
    <t>2514 Kalix</t>
  </si>
  <si>
    <t>2518 Övertorneå</t>
  </si>
  <si>
    <t>2521 Pajala</t>
  </si>
  <si>
    <t>2523 Gällivare</t>
  </si>
  <si>
    <t>2560 Älvsbyn</t>
  </si>
  <si>
    <t>2580 Luleå</t>
  </si>
  <si>
    <t>2581 Piteå</t>
  </si>
  <si>
    <t>2582 Boden</t>
  </si>
  <si>
    <t>2583 Haparanda</t>
  </si>
  <si>
    <t>2584 Kiruna</t>
  </si>
  <si>
    <t>Befolkning 2023</t>
  </si>
  <si>
    <t>Kommune</t>
  </si>
  <si>
    <t>https://www.statistikdatabasen.scb.se/pxweb/sv/ssd/START__BE__BE0101__BE0101Y/FolkmDesoMedKonN/table/tableViewLayout1/</t>
  </si>
  <si>
    <t>Underskott på bostadsmarknaden</t>
  </si>
  <si>
    <t>Övriga kommuner &lt;25 000</t>
  </si>
  <si>
    <t xml:space="preserve">Kiruna </t>
  </si>
  <si>
    <t>2584</t>
  </si>
  <si>
    <t>BD</t>
  </si>
  <si>
    <t>Norrbottens län</t>
  </si>
  <si>
    <t/>
  </si>
  <si>
    <t>Överskott på bostadsmarknaden</t>
  </si>
  <si>
    <t xml:space="preserve">Haparanda </t>
  </si>
  <si>
    <t>2583</t>
  </si>
  <si>
    <t>Balans på bostadsmarknaden</t>
  </si>
  <si>
    <t>Övriga kommuner &gt;25 000</t>
  </si>
  <si>
    <t xml:space="preserve">Boden </t>
  </si>
  <si>
    <t>2582</t>
  </si>
  <si>
    <t>Högskoleorter &lt; 75 000</t>
  </si>
  <si>
    <t xml:space="preserve">Piteå </t>
  </si>
  <si>
    <t>2581</t>
  </si>
  <si>
    <t>Högskoleorter &gt;75 000</t>
  </si>
  <si>
    <t xml:space="preserve">Luleå </t>
  </si>
  <si>
    <t>2580</t>
  </si>
  <si>
    <t>Kan ej bedöma</t>
  </si>
  <si>
    <t xml:space="preserve">Älvsbyn </t>
  </si>
  <si>
    <t>2560</t>
  </si>
  <si>
    <t xml:space="preserve">Gällivare </t>
  </si>
  <si>
    <t>2523</t>
  </si>
  <si>
    <t xml:space="preserve">Pajala </t>
  </si>
  <si>
    <t>2521</t>
  </si>
  <si>
    <t xml:space="preserve">Övertorneå </t>
  </si>
  <si>
    <t>2518</t>
  </si>
  <si>
    <t xml:space="preserve">Kalix </t>
  </si>
  <si>
    <t>2514</t>
  </si>
  <si>
    <t xml:space="preserve">Överkalix </t>
  </si>
  <si>
    <t>2513</t>
  </si>
  <si>
    <t xml:space="preserve">Jokkmokk </t>
  </si>
  <si>
    <t>2510</t>
  </si>
  <si>
    <t xml:space="preserve">Arjeplog </t>
  </si>
  <si>
    <t>2506</t>
  </si>
  <si>
    <t xml:space="preserve">Arvidsjaur </t>
  </si>
  <si>
    <t>2505</t>
  </si>
  <si>
    <t xml:space="preserve">Skellefteå </t>
  </si>
  <si>
    <t>2482</t>
  </si>
  <si>
    <t>AC</t>
  </si>
  <si>
    <t>Västerbottens län</t>
  </si>
  <si>
    <t xml:space="preserve">Lycksele </t>
  </si>
  <si>
    <t>2481</t>
  </si>
  <si>
    <t xml:space="preserve">Umeå </t>
  </si>
  <si>
    <t>2480</t>
  </si>
  <si>
    <t xml:space="preserve">Åsele </t>
  </si>
  <si>
    <t>2463</t>
  </si>
  <si>
    <t xml:space="preserve">Vilhelmina </t>
  </si>
  <si>
    <t>2462</t>
  </si>
  <si>
    <t xml:space="preserve">Vännäs </t>
  </si>
  <si>
    <t>2460</t>
  </si>
  <si>
    <t xml:space="preserve">Dorotea </t>
  </si>
  <si>
    <t>2425</t>
  </si>
  <si>
    <t xml:space="preserve">Sorsele </t>
  </si>
  <si>
    <t>2422</t>
  </si>
  <si>
    <t xml:space="preserve">Storuman </t>
  </si>
  <si>
    <t>2421</t>
  </si>
  <si>
    <t xml:space="preserve">Malå </t>
  </si>
  <si>
    <t>2418</t>
  </si>
  <si>
    <t xml:space="preserve">Norsjö </t>
  </si>
  <si>
    <t>2417</t>
  </si>
  <si>
    <t xml:space="preserve">Robertsfors </t>
  </si>
  <si>
    <t>2409</t>
  </si>
  <si>
    <t xml:space="preserve">Vindeln </t>
  </si>
  <si>
    <t>2404</t>
  </si>
  <si>
    <t xml:space="preserve">Bjurholm </t>
  </si>
  <si>
    <t>2403</t>
  </si>
  <si>
    <t xml:space="preserve">Nordmaling </t>
  </si>
  <si>
    <t>2401</t>
  </si>
  <si>
    <t xml:space="preserve">Östersund </t>
  </si>
  <si>
    <t>2380</t>
  </si>
  <si>
    <t>Z</t>
  </si>
  <si>
    <t>Jämtlands län</t>
  </si>
  <si>
    <t xml:space="preserve">Härjedalen </t>
  </si>
  <si>
    <t>2361</t>
  </si>
  <si>
    <t xml:space="preserve">Berg </t>
  </si>
  <si>
    <t>2326</t>
  </si>
  <si>
    <t xml:space="preserve">Åre </t>
  </si>
  <si>
    <t>2321</t>
  </si>
  <si>
    <t xml:space="preserve">Strömsund </t>
  </si>
  <si>
    <t>2313</t>
  </si>
  <si>
    <t xml:space="preserve">Krokom </t>
  </si>
  <si>
    <t>2309</t>
  </si>
  <si>
    <t xml:space="preserve">Bräcke </t>
  </si>
  <si>
    <t>2305</t>
  </si>
  <si>
    <t xml:space="preserve">Ragunda </t>
  </si>
  <si>
    <t>2303</t>
  </si>
  <si>
    <t xml:space="preserve">Örnsköldsvik </t>
  </si>
  <si>
    <t>2284</t>
  </si>
  <si>
    <t>Y</t>
  </si>
  <si>
    <t>Västernorrlands län</t>
  </si>
  <si>
    <t xml:space="preserve">Sollefteå </t>
  </si>
  <si>
    <t>2283</t>
  </si>
  <si>
    <t xml:space="preserve">Kramfors </t>
  </si>
  <si>
    <t>2282</t>
  </si>
  <si>
    <t xml:space="preserve">Sundsvall </t>
  </si>
  <si>
    <t>2281</t>
  </si>
  <si>
    <t xml:space="preserve">Härnösand </t>
  </si>
  <si>
    <t>2280</t>
  </si>
  <si>
    <t xml:space="preserve">Timrå </t>
  </si>
  <si>
    <t>2262</t>
  </si>
  <si>
    <t xml:space="preserve">Ånge </t>
  </si>
  <si>
    <t>2260</t>
  </si>
  <si>
    <t xml:space="preserve">Hudiksvall </t>
  </si>
  <si>
    <t>2184</t>
  </si>
  <si>
    <t>X</t>
  </si>
  <si>
    <t>Gävleborgs län</t>
  </si>
  <si>
    <t xml:space="preserve">Bollnäs </t>
  </si>
  <si>
    <t>2183</t>
  </si>
  <si>
    <t xml:space="preserve">Söderhamn </t>
  </si>
  <si>
    <t>2182</t>
  </si>
  <si>
    <t xml:space="preserve">Sandviken </t>
  </si>
  <si>
    <t>2181</t>
  </si>
  <si>
    <t xml:space="preserve">Gävle </t>
  </si>
  <si>
    <t>2180</t>
  </si>
  <si>
    <t xml:space="preserve">Ljusdal </t>
  </si>
  <si>
    <t>2161</t>
  </si>
  <si>
    <t xml:space="preserve">Nordanstig </t>
  </si>
  <si>
    <t>2132</t>
  </si>
  <si>
    <t xml:space="preserve">Ovanåker </t>
  </si>
  <si>
    <t>2121</t>
  </si>
  <si>
    <t xml:space="preserve">Hofors </t>
  </si>
  <si>
    <t>2104</t>
  </si>
  <si>
    <t xml:space="preserve">Ockelbo </t>
  </si>
  <si>
    <t>2101</t>
  </si>
  <si>
    <t xml:space="preserve">Ludvika </t>
  </si>
  <si>
    <t>2085</t>
  </si>
  <si>
    <t>W</t>
  </si>
  <si>
    <t>Dalarnas län</t>
  </si>
  <si>
    <t xml:space="preserve">Avesta </t>
  </si>
  <si>
    <t>2084</t>
  </si>
  <si>
    <t xml:space="preserve">Hedemora </t>
  </si>
  <si>
    <t>2083</t>
  </si>
  <si>
    <t xml:space="preserve">Säter </t>
  </si>
  <si>
    <t>2082</t>
  </si>
  <si>
    <t xml:space="preserve">Borlänge </t>
  </si>
  <si>
    <t>2081</t>
  </si>
  <si>
    <t xml:space="preserve">Falun </t>
  </si>
  <si>
    <t>2080</t>
  </si>
  <si>
    <t xml:space="preserve">Mora </t>
  </si>
  <si>
    <t>2062</t>
  </si>
  <si>
    <t xml:space="preserve">Smedjebacken </t>
  </si>
  <si>
    <t>2061</t>
  </si>
  <si>
    <t xml:space="preserve">Älvdalen </t>
  </si>
  <si>
    <t>2039</t>
  </si>
  <si>
    <t xml:space="preserve">Orsa </t>
  </si>
  <si>
    <t>2034</t>
  </si>
  <si>
    <t xml:space="preserve">Rättvik </t>
  </si>
  <si>
    <t>2031</t>
  </si>
  <si>
    <t xml:space="preserve">Leksand </t>
  </si>
  <si>
    <t>2029</t>
  </si>
  <si>
    <t xml:space="preserve">Gagnef </t>
  </si>
  <si>
    <t>2026</t>
  </si>
  <si>
    <t xml:space="preserve">Malung-Sälen </t>
  </si>
  <si>
    <t>2023</t>
  </si>
  <si>
    <t xml:space="preserve">Vansbro </t>
  </si>
  <si>
    <t>2021</t>
  </si>
  <si>
    <t xml:space="preserve">Arboga </t>
  </si>
  <si>
    <t>1984</t>
  </si>
  <si>
    <t>U</t>
  </si>
  <si>
    <t>Västmanlands län</t>
  </si>
  <si>
    <t xml:space="preserve">Köping </t>
  </si>
  <si>
    <t>1983</t>
  </si>
  <si>
    <t xml:space="preserve">Fagersta </t>
  </si>
  <si>
    <t>1982</t>
  </si>
  <si>
    <t xml:space="preserve">Sala </t>
  </si>
  <si>
    <t>1981</t>
  </si>
  <si>
    <t xml:space="preserve">Västerås </t>
  </si>
  <si>
    <t>1980</t>
  </si>
  <si>
    <t xml:space="preserve">Norberg </t>
  </si>
  <si>
    <t>1962</t>
  </si>
  <si>
    <t xml:space="preserve">Hallstahammar </t>
  </si>
  <si>
    <t>1961</t>
  </si>
  <si>
    <t xml:space="preserve">Kungsör </t>
  </si>
  <si>
    <t>1960</t>
  </si>
  <si>
    <t xml:space="preserve">Surahammar </t>
  </si>
  <si>
    <t>1907</t>
  </si>
  <si>
    <t xml:space="preserve">Skinnskatteberg </t>
  </si>
  <si>
    <t>1904</t>
  </si>
  <si>
    <t xml:space="preserve">Lindesberg </t>
  </si>
  <si>
    <t>1885</t>
  </si>
  <si>
    <t>T</t>
  </si>
  <si>
    <t>Örebro län</t>
  </si>
  <si>
    <t xml:space="preserve">Nora </t>
  </si>
  <si>
    <t>1884</t>
  </si>
  <si>
    <t xml:space="preserve">Karlskoga </t>
  </si>
  <si>
    <t>1883</t>
  </si>
  <si>
    <t xml:space="preserve">Askersund </t>
  </si>
  <si>
    <t>1882</t>
  </si>
  <si>
    <t xml:space="preserve">Kumla </t>
  </si>
  <si>
    <t>1881</t>
  </si>
  <si>
    <t xml:space="preserve">Örebro </t>
  </si>
  <si>
    <t>1880</t>
  </si>
  <si>
    <t xml:space="preserve">Ljusnarsberg </t>
  </si>
  <si>
    <t>1864</t>
  </si>
  <si>
    <t xml:space="preserve">Hällefors </t>
  </si>
  <si>
    <t>1863</t>
  </si>
  <si>
    <t xml:space="preserve">Degerfors </t>
  </si>
  <si>
    <t>1862</t>
  </si>
  <si>
    <t xml:space="preserve">Hallsberg </t>
  </si>
  <si>
    <t>1861</t>
  </si>
  <si>
    <t xml:space="preserve">Laxå </t>
  </si>
  <si>
    <t>1860</t>
  </si>
  <si>
    <t xml:space="preserve">Lekeberg </t>
  </si>
  <si>
    <t>1814</t>
  </si>
  <si>
    <t xml:space="preserve">Säffle </t>
  </si>
  <si>
    <t>1785</t>
  </si>
  <si>
    <t>S</t>
  </si>
  <si>
    <t>Värmlands län</t>
  </si>
  <si>
    <t xml:space="preserve">Arvika </t>
  </si>
  <si>
    <t>1784</t>
  </si>
  <si>
    <t xml:space="preserve">Hagfors </t>
  </si>
  <si>
    <t>1783</t>
  </si>
  <si>
    <t xml:space="preserve">Filipstad </t>
  </si>
  <si>
    <t>1782</t>
  </si>
  <si>
    <t xml:space="preserve">Kristinehamn </t>
  </si>
  <si>
    <t>1781</t>
  </si>
  <si>
    <t xml:space="preserve">Karlstad </t>
  </si>
  <si>
    <t>1780</t>
  </si>
  <si>
    <t xml:space="preserve">Sunne </t>
  </si>
  <si>
    <t>1766</t>
  </si>
  <si>
    <t xml:space="preserve">Årjäng </t>
  </si>
  <si>
    <t>1765</t>
  </si>
  <si>
    <t xml:space="preserve">Grums </t>
  </si>
  <si>
    <t>1764</t>
  </si>
  <si>
    <t xml:space="preserve">Forshaga </t>
  </si>
  <si>
    <t>1763</t>
  </si>
  <si>
    <t xml:space="preserve">Munkfors </t>
  </si>
  <si>
    <t>1762</t>
  </si>
  <si>
    <t xml:space="preserve">Hammarö </t>
  </si>
  <si>
    <t>1761</t>
  </si>
  <si>
    <t xml:space="preserve">Storfors </t>
  </si>
  <si>
    <t>1760</t>
  </si>
  <si>
    <t xml:space="preserve">Torsby </t>
  </si>
  <si>
    <t>1737</t>
  </si>
  <si>
    <t xml:space="preserve">Eda </t>
  </si>
  <si>
    <t>1730</t>
  </si>
  <si>
    <t xml:space="preserve">Kil </t>
  </si>
  <si>
    <t>1715</t>
  </si>
  <si>
    <t xml:space="preserve">Falköping </t>
  </si>
  <si>
    <t>1499</t>
  </si>
  <si>
    <t>O</t>
  </si>
  <si>
    <t>Västra Götalands län</t>
  </si>
  <si>
    <t xml:space="preserve">Tidaholm </t>
  </si>
  <si>
    <t>1498</t>
  </si>
  <si>
    <t xml:space="preserve">Hjo </t>
  </si>
  <si>
    <t>1497</t>
  </si>
  <si>
    <t xml:space="preserve">Skövde </t>
  </si>
  <si>
    <t>1496</t>
  </si>
  <si>
    <t xml:space="preserve">Skara </t>
  </si>
  <si>
    <t>1495</t>
  </si>
  <si>
    <t xml:space="preserve">Lidköping </t>
  </si>
  <si>
    <t>1494</t>
  </si>
  <si>
    <t xml:space="preserve">Mariestad </t>
  </si>
  <si>
    <t>1493</t>
  </si>
  <si>
    <t xml:space="preserve">Åmål </t>
  </si>
  <si>
    <t>1492</t>
  </si>
  <si>
    <t xml:space="preserve">Ulricehamn </t>
  </si>
  <si>
    <t>1491</t>
  </si>
  <si>
    <t xml:space="preserve">Borås </t>
  </si>
  <si>
    <t>1490</t>
  </si>
  <si>
    <t>Storgöteborg</t>
  </si>
  <si>
    <t xml:space="preserve">Alingsås </t>
  </si>
  <si>
    <t>1489</t>
  </si>
  <si>
    <t xml:space="preserve">Trollhättan </t>
  </si>
  <si>
    <t>1488</t>
  </si>
  <si>
    <t xml:space="preserve">Vänersborg </t>
  </si>
  <si>
    <t>1487</t>
  </si>
  <si>
    <t xml:space="preserve">Strömstad </t>
  </si>
  <si>
    <t>1486</t>
  </si>
  <si>
    <t xml:space="preserve">Uddevalla </t>
  </si>
  <si>
    <t>1485</t>
  </si>
  <si>
    <t xml:space="preserve">Lysekil </t>
  </si>
  <si>
    <t>1484</t>
  </si>
  <si>
    <t xml:space="preserve">Kungälv </t>
  </si>
  <si>
    <t>1482</t>
  </si>
  <si>
    <t xml:space="preserve">Mölndal </t>
  </si>
  <si>
    <t>1481</t>
  </si>
  <si>
    <t xml:space="preserve">Göteborg </t>
  </si>
  <si>
    <t>1480</t>
  </si>
  <si>
    <t xml:space="preserve">Töreboda </t>
  </si>
  <si>
    <t>1473</t>
  </si>
  <si>
    <t xml:space="preserve">Tibro </t>
  </si>
  <si>
    <t>1472</t>
  </si>
  <si>
    <t xml:space="preserve">Götene </t>
  </si>
  <si>
    <t>1471</t>
  </si>
  <si>
    <t xml:space="preserve">Vara </t>
  </si>
  <si>
    <t>1470</t>
  </si>
  <si>
    <t xml:space="preserve">Herrljunga </t>
  </si>
  <si>
    <t>1466</t>
  </si>
  <si>
    <t xml:space="preserve">Svenljunga </t>
  </si>
  <si>
    <t>1465</t>
  </si>
  <si>
    <t xml:space="preserve">Mark </t>
  </si>
  <si>
    <t>1463</t>
  </si>
  <si>
    <t xml:space="preserve">Lilla Edet </t>
  </si>
  <si>
    <t>1462</t>
  </si>
  <si>
    <t xml:space="preserve">Mellerud </t>
  </si>
  <si>
    <t>1461</t>
  </si>
  <si>
    <t xml:space="preserve">Bengtsfors </t>
  </si>
  <si>
    <t>1460</t>
  </si>
  <si>
    <t xml:space="preserve">Tranemo </t>
  </si>
  <si>
    <t>1452</t>
  </si>
  <si>
    <t xml:space="preserve">Gullspång </t>
  </si>
  <si>
    <t>1447</t>
  </si>
  <si>
    <t xml:space="preserve">Karlsborg </t>
  </si>
  <si>
    <t>1446</t>
  </si>
  <si>
    <t xml:space="preserve">Essunga </t>
  </si>
  <si>
    <t>1445</t>
  </si>
  <si>
    <t xml:space="preserve">Grästorp </t>
  </si>
  <si>
    <t>1444</t>
  </si>
  <si>
    <t xml:space="preserve">Bollebygd                                         </t>
  </si>
  <si>
    <t>1443</t>
  </si>
  <si>
    <t xml:space="preserve">Vårgårda </t>
  </si>
  <si>
    <t>1442</t>
  </si>
  <si>
    <t xml:space="preserve">Lerum </t>
  </si>
  <si>
    <t>1441</t>
  </si>
  <si>
    <t xml:space="preserve">Ale </t>
  </si>
  <si>
    <t>1440</t>
  </si>
  <si>
    <t xml:space="preserve">Färgelanda </t>
  </si>
  <si>
    <t>1439</t>
  </si>
  <si>
    <t xml:space="preserve">Dals-Ed </t>
  </si>
  <si>
    <t>1438</t>
  </si>
  <si>
    <t xml:space="preserve">Tanum </t>
  </si>
  <si>
    <t>1435</t>
  </si>
  <si>
    <t xml:space="preserve">Munkedal </t>
  </si>
  <si>
    <t>1430</t>
  </si>
  <si>
    <t xml:space="preserve">Sotenäs </t>
  </si>
  <si>
    <t>1427</t>
  </si>
  <si>
    <t xml:space="preserve">Orust </t>
  </si>
  <si>
    <t>1421</t>
  </si>
  <si>
    <t xml:space="preserve">Tjörn </t>
  </si>
  <si>
    <t>1419</t>
  </si>
  <si>
    <t xml:space="preserve">Stenungsund </t>
  </si>
  <si>
    <t>1415</t>
  </si>
  <si>
    <t xml:space="preserve">Öckerö </t>
  </si>
  <si>
    <t>1407</t>
  </si>
  <si>
    <t xml:space="preserve">Partille </t>
  </si>
  <si>
    <t>1402</t>
  </si>
  <si>
    <t xml:space="preserve">Härryda </t>
  </si>
  <si>
    <t>1401</t>
  </si>
  <si>
    <t xml:space="preserve">Kungsbacka </t>
  </si>
  <si>
    <t>1384</t>
  </si>
  <si>
    <t>N</t>
  </si>
  <si>
    <t>Hallands län</t>
  </si>
  <si>
    <t xml:space="preserve">Varberg </t>
  </si>
  <si>
    <t>1383</t>
  </si>
  <si>
    <t xml:space="preserve">Falkenberg </t>
  </si>
  <si>
    <t>1382</t>
  </si>
  <si>
    <t xml:space="preserve">Laholm </t>
  </si>
  <si>
    <t>1381</t>
  </si>
  <si>
    <t xml:space="preserve">Halmstad </t>
  </si>
  <si>
    <t>1380</t>
  </si>
  <si>
    <t xml:space="preserve">Hylte </t>
  </si>
  <si>
    <t>1315</t>
  </si>
  <si>
    <t xml:space="preserve">Hässleholm </t>
  </si>
  <si>
    <t>1293</t>
  </si>
  <si>
    <t>M</t>
  </si>
  <si>
    <t>Skåne län</t>
  </si>
  <si>
    <t xml:space="preserve">Ängelholm </t>
  </si>
  <si>
    <t>1292</t>
  </si>
  <si>
    <t xml:space="preserve">Simrishamn </t>
  </si>
  <si>
    <t>1291</t>
  </si>
  <si>
    <t xml:space="preserve">Kristianstad </t>
  </si>
  <si>
    <t>1290</t>
  </si>
  <si>
    <t>Stormalmö</t>
  </si>
  <si>
    <t xml:space="preserve">Trelleborg </t>
  </si>
  <si>
    <t>1287</t>
  </si>
  <si>
    <t xml:space="preserve">Ystad </t>
  </si>
  <si>
    <t>1286</t>
  </si>
  <si>
    <t xml:space="preserve">Eslöv </t>
  </si>
  <si>
    <t>1285</t>
  </si>
  <si>
    <t xml:space="preserve">Höganäs </t>
  </si>
  <si>
    <t>1284</t>
  </si>
  <si>
    <t xml:space="preserve">Helsingborg </t>
  </si>
  <si>
    <t>1283</t>
  </si>
  <si>
    <t xml:space="preserve">Landskrona </t>
  </si>
  <si>
    <t>1282</t>
  </si>
  <si>
    <t xml:space="preserve">Lund </t>
  </si>
  <si>
    <t>1281</t>
  </si>
  <si>
    <t xml:space="preserve">Malmö </t>
  </si>
  <si>
    <t>1280</t>
  </si>
  <si>
    <t xml:space="preserve">Båstad </t>
  </si>
  <si>
    <t>1278</t>
  </si>
  <si>
    <t xml:space="preserve">Åstorp </t>
  </si>
  <si>
    <t>1277</t>
  </si>
  <si>
    <t xml:space="preserve">Klippan </t>
  </si>
  <si>
    <t>1276</t>
  </si>
  <si>
    <t xml:space="preserve">Perstorp </t>
  </si>
  <si>
    <t>1275</t>
  </si>
  <si>
    <t xml:space="preserve">Osby </t>
  </si>
  <si>
    <t>1273</t>
  </si>
  <si>
    <t xml:space="preserve">Bromölla </t>
  </si>
  <si>
    <t>1272</t>
  </si>
  <si>
    <t xml:space="preserve">Tomelilla </t>
  </si>
  <si>
    <t>1270</t>
  </si>
  <si>
    <t xml:space="preserve">Höör </t>
  </si>
  <si>
    <t>1267</t>
  </si>
  <si>
    <t xml:space="preserve">Hörby </t>
  </si>
  <si>
    <t>1266</t>
  </si>
  <si>
    <t xml:space="preserve">Sjöbo </t>
  </si>
  <si>
    <t>1265</t>
  </si>
  <si>
    <t xml:space="preserve">Skurup </t>
  </si>
  <si>
    <t>1264</t>
  </si>
  <si>
    <t xml:space="preserve">Svedala </t>
  </si>
  <si>
    <t>1263</t>
  </si>
  <si>
    <t xml:space="preserve">Lomma </t>
  </si>
  <si>
    <t>1262</t>
  </si>
  <si>
    <t xml:space="preserve">Kävlinge </t>
  </si>
  <si>
    <t>1261</t>
  </si>
  <si>
    <t xml:space="preserve">Bjuv </t>
  </si>
  <si>
    <t>1260</t>
  </si>
  <si>
    <t xml:space="preserve">Örkelljunga </t>
  </si>
  <si>
    <t>1257</t>
  </si>
  <si>
    <t xml:space="preserve">Östra Göinge </t>
  </si>
  <si>
    <t>1256</t>
  </si>
  <si>
    <t xml:space="preserve">Vellinge </t>
  </si>
  <si>
    <t>1233</t>
  </si>
  <si>
    <t xml:space="preserve">Burlöv </t>
  </si>
  <si>
    <t>1231</t>
  </si>
  <si>
    <t xml:space="preserve">Staffanstorp </t>
  </si>
  <si>
    <t>1230</t>
  </si>
  <si>
    <t xml:space="preserve">Svalöv </t>
  </si>
  <si>
    <t>1214</t>
  </si>
  <si>
    <t xml:space="preserve">Sölvesborg </t>
  </si>
  <si>
    <t>1083</t>
  </si>
  <si>
    <t>K</t>
  </si>
  <si>
    <t>Blekinge län</t>
  </si>
  <si>
    <t>Karlshamn</t>
  </si>
  <si>
    <t>1082</t>
  </si>
  <si>
    <t xml:space="preserve">Ronneby </t>
  </si>
  <si>
    <t>1081</t>
  </si>
  <si>
    <t xml:space="preserve">Karlskrona </t>
  </si>
  <si>
    <t>1080</t>
  </si>
  <si>
    <t xml:space="preserve">Olofström </t>
  </si>
  <si>
    <t>1060</t>
  </si>
  <si>
    <t xml:space="preserve">Gotland </t>
  </si>
  <si>
    <t>0980</t>
  </si>
  <si>
    <t>I</t>
  </si>
  <si>
    <t>Gotlands län</t>
  </si>
  <si>
    <t xml:space="preserve">Borgholm </t>
  </si>
  <si>
    <t>0885</t>
  </si>
  <si>
    <t>H</t>
  </si>
  <si>
    <t>Kalmar län</t>
  </si>
  <si>
    <t xml:space="preserve">Vimmerby </t>
  </si>
  <si>
    <t>0884</t>
  </si>
  <si>
    <t xml:space="preserve">Västervik </t>
  </si>
  <si>
    <t>0883</t>
  </si>
  <si>
    <t xml:space="preserve">Oskarshamn </t>
  </si>
  <si>
    <t>0882</t>
  </si>
  <si>
    <t xml:space="preserve">Nybro </t>
  </si>
  <si>
    <t>0881</t>
  </si>
  <si>
    <t xml:space="preserve">Kalmar </t>
  </si>
  <si>
    <t>0880</t>
  </si>
  <si>
    <t xml:space="preserve">Emmaboda </t>
  </si>
  <si>
    <t>0862</t>
  </si>
  <si>
    <t xml:space="preserve">Mönsterås </t>
  </si>
  <si>
    <t>0861</t>
  </si>
  <si>
    <t xml:space="preserve">Hultsfred </t>
  </si>
  <si>
    <t>0860</t>
  </si>
  <si>
    <t xml:space="preserve">Mörbylånga </t>
  </si>
  <si>
    <t>0840</t>
  </si>
  <si>
    <t xml:space="preserve">Torsås </t>
  </si>
  <si>
    <t>0834</t>
  </si>
  <si>
    <t xml:space="preserve">Högsby </t>
  </si>
  <si>
    <t>0821</t>
  </si>
  <si>
    <t xml:space="preserve">Ljungby </t>
  </si>
  <si>
    <t>0781</t>
  </si>
  <si>
    <t>G</t>
  </si>
  <si>
    <t>Kronobergs län</t>
  </si>
  <si>
    <t xml:space="preserve">Växjö </t>
  </si>
  <si>
    <t>0780</t>
  </si>
  <si>
    <t xml:space="preserve">Markaryd </t>
  </si>
  <si>
    <t>0767</t>
  </si>
  <si>
    <t xml:space="preserve">Älmhult </t>
  </si>
  <si>
    <t>0765</t>
  </si>
  <si>
    <t xml:space="preserve">Alvesta </t>
  </si>
  <si>
    <t>0764</t>
  </si>
  <si>
    <t xml:space="preserve">Tingsryd </t>
  </si>
  <si>
    <t>0763</t>
  </si>
  <si>
    <t xml:space="preserve">Lessebo </t>
  </si>
  <si>
    <t>0761</t>
  </si>
  <si>
    <t xml:space="preserve">Uppvidinge </t>
  </si>
  <si>
    <t>0760</t>
  </si>
  <si>
    <t xml:space="preserve">Tranås </t>
  </si>
  <si>
    <t>0687</t>
  </si>
  <si>
    <t>F</t>
  </si>
  <si>
    <t>Jönköpings län</t>
  </si>
  <si>
    <t xml:space="preserve">Eksjö </t>
  </si>
  <si>
    <t>0686</t>
  </si>
  <si>
    <t xml:space="preserve">Vetlanda </t>
  </si>
  <si>
    <t>0685</t>
  </si>
  <si>
    <t xml:space="preserve">Sävsjö </t>
  </si>
  <si>
    <t>0684</t>
  </si>
  <si>
    <t xml:space="preserve">Värnamo </t>
  </si>
  <si>
    <t>0683</t>
  </si>
  <si>
    <t xml:space="preserve">Nässjö </t>
  </si>
  <si>
    <t>0682</t>
  </si>
  <si>
    <t xml:space="preserve">Jönköping </t>
  </si>
  <si>
    <t>0680</t>
  </si>
  <si>
    <t xml:space="preserve">Vaggeryd </t>
  </si>
  <si>
    <t>0665</t>
  </si>
  <si>
    <t xml:space="preserve">Gislaved </t>
  </si>
  <si>
    <t>0662</t>
  </si>
  <si>
    <t xml:space="preserve">Habo </t>
  </si>
  <si>
    <t>0643</t>
  </si>
  <si>
    <t xml:space="preserve">Mullsjö </t>
  </si>
  <si>
    <t>0642</t>
  </si>
  <si>
    <t xml:space="preserve">Gnosjö </t>
  </si>
  <si>
    <t>0617</t>
  </si>
  <si>
    <t xml:space="preserve">Aneby </t>
  </si>
  <si>
    <t>0604</t>
  </si>
  <si>
    <t xml:space="preserve">Mjölby </t>
  </si>
  <si>
    <t>0586</t>
  </si>
  <si>
    <t>E</t>
  </si>
  <si>
    <t>Östergötlands län</t>
  </si>
  <si>
    <t xml:space="preserve">Vadstena </t>
  </si>
  <si>
    <t>0584</t>
  </si>
  <si>
    <t xml:space="preserve">Motala </t>
  </si>
  <si>
    <t>0583</t>
  </si>
  <si>
    <t xml:space="preserve">Söderköping </t>
  </si>
  <si>
    <t>0582</t>
  </si>
  <si>
    <t xml:space="preserve">Norrköping </t>
  </si>
  <si>
    <t>0581</t>
  </si>
  <si>
    <t xml:space="preserve">Linköping </t>
  </si>
  <si>
    <t>0580</t>
  </si>
  <si>
    <t xml:space="preserve">Valdemarsvik </t>
  </si>
  <si>
    <t>0563</t>
  </si>
  <si>
    <t xml:space="preserve">Finspång </t>
  </si>
  <si>
    <t>0562</t>
  </si>
  <si>
    <t xml:space="preserve">Åtvidaberg </t>
  </si>
  <si>
    <t>0561</t>
  </si>
  <si>
    <t xml:space="preserve">Boxholm </t>
  </si>
  <si>
    <t>0560</t>
  </si>
  <si>
    <t xml:space="preserve">Kinda </t>
  </si>
  <si>
    <t>0513</t>
  </si>
  <si>
    <t xml:space="preserve">Ydre </t>
  </si>
  <si>
    <t>0512</t>
  </si>
  <si>
    <t xml:space="preserve">Ödeshög </t>
  </si>
  <si>
    <t>0509</t>
  </si>
  <si>
    <t xml:space="preserve">Trosa </t>
  </si>
  <si>
    <t>0488</t>
  </si>
  <si>
    <t>D</t>
  </si>
  <si>
    <t>Södermanlands län</t>
  </si>
  <si>
    <t xml:space="preserve">Strängnäs </t>
  </si>
  <si>
    <t>0486</t>
  </si>
  <si>
    <t xml:space="preserve">Eskilstuna </t>
  </si>
  <si>
    <t>0484</t>
  </si>
  <si>
    <t xml:space="preserve">Katrineholm </t>
  </si>
  <si>
    <t>0483</t>
  </si>
  <si>
    <t xml:space="preserve">Flen </t>
  </si>
  <si>
    <t>0482</t>
  </si>
  <si>
    <t xml:space="preserve">Oxelösund </t>
  </si>
  <si>
    <t>0481</t>
  </si>
  <si>
    <t xml:space="preserve">Nyköping </t>
  </si>
  <si>
    <t>0480</t>
  </si>
  <si>
    <t xml:space="preserve">Gnesta </t>
  </si>
  <si>
    <t>0461</t>
  </si>
  <si>
    <t xml:space="preserve">Vingåker </t>
  </si>
  <si>
    <t>0428</t>
  </si>
  <si>
    <t xml:space="preserve">Östhammar </t>
  </si>
  <si>
    <t>0382</t>
  </si>
  <si>
    <t>C</t>
  </si>
  <si>
    <t>Uppsala län</t>
  </si>
  <si>
    <t xml:space="preserve">Enköping </t>
  </si>
  <si>
    <t>0381</t>
  </si>
  <si>
    <t xml:space="preserve">Uppsala </t>
  </si>
  <si>
    <t>0380</t>
  </si>
  <si>
    <t xml:space="preserve">Tierp </t>
  </si>
  <si>
    <t>0360</t>
  </si>
  <si>
    <t xml:space="preserve">Heby </t>
  </si>
  <si>
    <t>0331</t>
  </si>
  <si>
    <t xml:space="preserve">Knivsta </t>
  </si>
  <si>
    <t>0330</t>
  </si>
  <si>
    <t xml:space="preserve">Älvkarleby </t>
  </si>
  <si>
    <t>0319</t>
  </si>
  <si>
    <t xml:space="preserve">Håbo </t>
  </si>
  <si>
    <t>0305</t>
  </si>
  <si>
    <t>Storstockholm</t>
  </si>
  <si>
    <t xml:space="preserve">Nynäshamn </t>
  </si>
  <si>
    <t>0192</t>
  </si>
  <si>
    <t>AB</t>
  </si>
  <si>
    <t>Stockholms län</t>
  </si>
  <si>
    <t xml:space="preserve">Sigtuna </t>
  </si>
  <si>
    <t>0191</t>
  </si>
  <si>
    <t xml:space="preserve">Norrtälje </t>
  </si>
  <si>
    <t>0188</t>
  </si>
  <si>
    <t xml:space="preserve">Vaxholm </t>
  </si>
  <si>
    <t>0187</t>
  </si>
  <si>
    <t xml:space="preserve">Lidingö </t>
  </si>
  <si>
    <t>0186</t>
  </si>
  <si>
    <t xml:space="preserve">Solna </t>
  </si>
  <si>
    <t>0184</t>
  </si>
  <si>
    <t xml:space="preserve">Sundbyberg </t>
  </si>
  <si>
    <t>0183</t>
  </si>
  <si>
    <t xml:space="preserve">Nacka </t>
  </si>
  <si>
    <t>0182</t>
  </si>
  <si>
    <t xml:space="preserve">Södertälje </t>
  </si>
  <si>
    <t>0181</t>
  </si>
  <si>
    <t xml:space="preserve">Stockholm </t>
  </si>
  <si>
    <t>0180</t>
  </si>
  <si>
    <t xml:space="preserve">Sollentuna </t>
  </si>
  <si>
    <t>0163</t>
  </si>
  <si>
    <t xml:space="preserve">Danderyd </t>
  </si>
  <si>
    <t>0162</t>
  </si>
  <si>
    <t xml:space="preserve">Täby </t>
  </si>
  <si>
    <t>0160</t>
  </si>
  <si>
    <t xml:space="preserve">Nykvarn </t>
  </si>
  <si>
    <t>0140</t>
  </si>
  <si>
    <t xml:space="preserve">Upplands-Bro </t>
  </si>
  <si>
    <t>0139</t>
  </si>
  <si>
    <t xml:space="preserve">Tyresö </t>
  </si>
  <si>
    <t>0138</t>
  </si>
  <si>
    <t xml:space="preserve">Haninge </t>
  </si>
  <si>
    <t>0136</t>
  </si>
  <si>
    <t xml:space="preserve">Salem </t>
  </si>
  <si>
    <t>0128</t>
  </si>
  <si>
    <t xml:space="preserve">Botkyrka </t>
  </si>
  <si>
    <t>0127</t>
  </si>
  <si>
    <t xml:space="preserve">Huddinge </t>
  </si>
  <si>
    <t>0126</t>
  </si>
  <si>
    <t xml:space="preserve">Ekerö </t>
  </si>
  <si>
    <t>0125</t>
  </si>
  <si>
    <t xml:space="preserve">Järfälla </t>
  </si>
  <si>
    <t>0123</t>
  </si>
  <si>
    <t xml:space="preserve">Värmdö </t>
  </si>
  <si>
    <t>0120</t>
  </si>
  <si>
    <t xml:space="preserve">Österåker </t>
  </si>
  <si>
    <t>0117</t>
  </si>
  <si>
    <t xml:space="preserve">Vallentuna </t>
  </si>
  <si>
    <t>0115</t>
  </si>
  <si>
    <t xml:space="preserve">Upplands Väsby </t>
  </si>
  <si>
    <t>0114</t>
  </si>
  <si>
    <t>Hur bedömer kommunen det generella bostadsmarknadsläget sett till behovsuppfyllelse av bostadssituationen för invånarna i kommunen? 
Bostadsbehovet i kommunen är…
1 - [...i låg grad tillfreddställt]
5 - [...i hög grad tillfredsställt]</t>
  </si>
  <si>
    <t>Hur bedömer ni att kommunens bostadsmarknadsläge kommer se ut om tre år? 
[I kommunens övriga delar]</t>
  </si>
  <si>
    <t>Hur bedömer ni att kommunens bostadsmarknadsläge kommer se ut om tre år? 
[På centralorten, i innerstan]</t>
  </si>
  <si>
    <t>Hur bedömer ni att kommunens bostadsmarknadsläge kommer se ut om tre år? 
[I kommunen som helhet]</t>
  </si>
  <si>
    <t>Hur bedömer ni för närvarande kommunens bostadsmarknadsläge? 
[I kommunens övriga delar]</t>
  </si>
  <si>
    <t>Hur bedömer ni för närvarande kommunens bostadsmarknadsläge? 
[På centralorten, i innerstan*]</t>
  </si>
  <si>
    <t>Hur bedömer ni för närvarande kommunens bostadsmarknadsläge? 
[I kommunen som helhet]</t>
  </si>
  <si>
    <t>Kommungrupper BME 2024</t>
  </si>
  <si>
    <t>Kommun</t>
  </si>
  <si>
    <t>Kommunkod</t>
  </si>
  <si>
    <t>Länsbokstav</t>
  </si>
  <si>
    <t>Län</t>
  </si>
  <si>
    <t>https://www.boverket.se/sv/om-boverket/publicerat-av-boverket/oppna-data/bostadsmarknadsenkaten/</t>
  </si>
  <si>
    <t>https://www.boverket.se/contentassets/3f4a8c374f3b4f66b180ff4c59105e56/laget-pa-bostadsmarknaden-och-bostadsbyggande---bme-2024.xlsx</t>
  </si>
  <si>
    <t>Läget på bostadsmarknaden och bostadsbyggande - BME 2024 (Excel, 58 kB)</t>
  </si>
  <si>
    <t>Boligmangel</t>
  </si>
  <si>
    <t>Hele kommunen</t>
  </si>
  <si>
    <t>På centralorten, i innerstan*</t>
  </si>
  <si>
    <t>Grad</t>
  </si>
  <si>
    <t>Link til boligmangel</t>
  </si>
  <si>
    <t>Grand Total</t>
  </si>
  <si>
    <t>Row Labels</t>
  </si>
  <si>
    <t>Count of Kommune</t>
  </si>
  <si>
    <t>Sum of Befolkning 2023</t>
  </si>
  <si>
    <t>Balance</t>
  </si>
  <si>
    <t>Andel af befolkning</t>
  </si>
  <si>
    <t>Andel af kommuner</t>
  </si>
  <si>
    <t>Overskud af boliger</t>
  </si>
  <si>
    <t>Underskud af boliger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</si>
</sst>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kr.&quot;_-;\-* #,##0.00\ &quot;kr.&quot;_-;_-* &quot;-&quot;??\ &quot;kr.&quot;_-;_-@_-"/>
    <numFmt numFmtId="164" formatCode="_-* #,##0\ &quot;kr&quot;_-;\-* #,##0\ &quot;kr&quot;_-;_-* &quot;-&quot;\ &quot;kr&quot;_-;_-@_-"/>
    <numFmt numFmtId="165" formatCode="_-* #,##0\ _k_r_-;\-* #,##0\ _k_r_-;_-* &quot;-&quot;\ _k_r_-;_-@_-"/>
    <numFmt numFmtId="166" formatCode="#,##0.00_ ;\-#,##0.00\ "/>
  </numFmts>
  <fonts count="34" x14ac:knownFonts="1">
    <font>
      <sz val="9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006100"/>
      <name val="Calibri"/>
      <family val="2"/>
      <scheme val="minor"/>
    </font>
    <font>
      <sz val="9"/>
      <name val="Calibri"/>
      <family val="2"/>
    </font>
    <font>
      <sz val="9"/>
      <color rgb="FFFF4338"/>
      <name val="Calibri"/>
      <family val="2"/>
    </font>
    <font>
      <sz val="12"/>
      <color rgb="FFBCA9A0"/>
      <name val="Calibri"/>
      <family val="2"/>
    </font>
    <font>
      <sz val="9"/>
      <color rgb="FF0F8DD9"/>
      <name val="Calibri"/>
      <family val="2"/>
    </font>
    <font>
      <sz val="9"/>
      <color rgb="FF00B050"/>
      <name val="Calibri"/>
      <family val="2"/>
    </font>
    <font>
      <sz val="9"/>
      <color theme="1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9"/>
      <color theme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D4EDFC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8E634A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2" borderId="0" applyNumberFormat="0"/>
    <xf numFmtId="0" fontId="19" fillId="0" borderId="0" applyNumberFormat="0"/>
    <xf numFmtId="0" fontId="2" fillId="3" borderId="2" applyNumberFormat="0" applyAlignment="0" applyProtection="0"/>
    <xf numFmtId="0" fontId="3" fillId="2" borderId="1" applyNumberFormat="0" applyBorder="0">
      <protection locked="0"/>
    </xf>
    <xf numFmtId="0" fontId="22" fillId="35" borderId="0" applyNumberFormat="0" applyBorder="0" applyAlignment="0">
      <protection locked="0"/>
    </xf>
    <xf numFmtId="0" fontId="2" fillId="3" borderId="2" applyNumberFormat="0" applyAlignment="0" applyProtection="0"/>
    <xf numFmtId="0" fontId="3" fillId="2" borderId="1" applyNumberFormat="0" applyBorder="0">
      <protection locked="0"/>
    </xf>
    <xf numFmtId="0" fontId="2" fillId="3" borderId="2" applyNumberFormat="0" applyAlignment="0" applyProtection="0"/>
    <xf numFmtId="0" fontId="3" fillId="2" borderId="1" applyNumberFormat="0" applyBorder="0">
      <protection locked="0"/>
    </xf>
    <xf numFmtId="166" fontId="24" fillId="0" borderId="0" applyFill="0" applyBorder="0" applyAlignment="0" applyProtection="0"/>
    <xf numFmtId="165" fontId="6" fillId="0" borderId="0" applyFont="0" applyFill="0" applyBorder="0" applyAlignment="0" applyProtection="0"/>
    <xf numFmtId="44" fontId="24" fillId="0" borderId="0" applyFill="0" applyBorder="0" applyAlignment="0" applyProtection="0"/>
    <xf numFmtId="164" fontId="6" fillId="0" borderId="0" applyFont="0" applyFill="0" applyBorder="0" applyAlignment="0" applyProtection="0"/>
    <xf numFmtId="9" fontId="24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7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6" applyNumberFormat="0" applyAlignment="0" applyProtection="0"/>
    <xf numFmtId="0" fontId="13" fillId="7" borderId="2" applyNumberFormat="0" applyAlignment="0" applyProtection="0"/>
    <xf numFmtId="0" fontId="14" fillId="0" borderId="7" applyNumberFormat="0" applyFill="0" applyAlignment="0" applyProtection="0"/>
    <xf numFmtId="0" fontId="1" fillId="8" borderId="8" applyNumberFormat="0" applyAlignment="0" applyProtection="0"/>
    <xf numFmtId="0" fontId="5" fillId="0" borderId="0" applyNumberFormat="0" applyFill="0" applyBorder="0" applyAlignment="0" applyProtection="0"/>
    <xf numFmtId="0" fontId="6" fillId="9" borderId="9" applyNumberFormat="0" applyFont="0" applyAlignment="0" applyProtection="0"/>
    <xf numFmtId="0" fontId="15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1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6" fillId="33" borderId="0" applyNumberFormat="0" applyBorder="0" applyAlignment="0" applyProtection="0"/>
    <xf numFmtId="0" fontId="23" fillId="2" borderId="0" applyNumberFormat="0" applyBorder="0" applyAlignment="0"/>
    <xf numFmtId="0" fontId="20" fillId="34" borderId="0" applyNumberFormat="0" applyFill="0" applyBorder="0" applyAlignment="0"/>
    <xf numFmtId="0" fontId="26" fillId="36" borderId="0" applyNumberFormat="0"/>
    <xf numFmtId="0" fontId="21" fillId="0" borderId="11" applyNumberFormat="0"/>
    <xf numFmtId="0" fontId="28" fillId="0" borderId="0">
      <alignment vertical="center"/>
    </xf>
    <xf numFmtId="0" fontId="33" fillId="2" borderId="0" applyNumberFormat="0" applyFill="0" applyBorder="0" applyAlignment="0" applyProtection="0"/>
  </cellStyleXfs>
  <cellXfs count="36">
    <xf numFmtId="0" fontId="0" fillId="2" borderId="0" xfId="0"/>
    <xf numFmtId="0" fontId="19" fillId="0" borderId="0" xfId="1" applyNumberFormat="1"/>
    <xf numFmtId="0" fontId="26" fillId="36" borderId="0" xfId="56"/>
    <xf numFmtId="0" fontId="25" fillId="36" borderId="0" xfId="56" applyFont="1"/>
    <xf numFmtId="0" fontId="27" fillId="0" borderId="0" xfId="1" applyNumberFormat="1" applyFont="1"/>
    <xf numFmtId="0" fontId="0" fillId="2" borderId="0" xfId="0" applyNumberFormat="1"/>
    <xf numFmtId="3" fontId="0" fillId="2" borderId="0" xfId="0" applyNumberFormat="1"/>
    <xf numFmtId="0" fontId="0" fillId="2" borderId="14" xfId="0" applyNumberFormat="1" applyBorder="1"/>
    <xf numFmtId="0" fontId="0" fillId="2" borderId="13" xfId="0" applyNumberFormat="1" applyBorder="1"/>
    <xf numFmtId="3" fontId="22" fillId="35" borderId="0" xfId="4" applyNumberFormat="1" applyBorder="1">
      <protection locked="0"/>
    </xf>
    <xf numFmtId="3" fontId="22" fillId="35" borderId="14" xfId="4" applyNumberFormat="1" applyBorder="1">
      <protection locked="0"/>
    </xf>
    <xf numFmtId="0" fontId="19" fillId="0" borderId="0" xfId="1"/>
    <xf numFmtId="0" fontId="29" fillId="0" borderId="0" xfId="58" applyFont="1">
      <alignment vertical="center"/>
    </xf>
    <xf numFmtId="49" fontId="0" fillId="2" borderId="0" xfId="0" applyNumberFormat="1"/>
    <xf numFmtId="0" fontId="29" fillId="2" borderId="0" xfId="0" applyFont="1" applyAlignment="1">
      <alignment vertical="center"/>
    </xf>
    <xf numFmtId="0" fontId="29" fillId="37" borderId="0" xfId="58" applyFont="1" applyFill="1">
      <alignment vertical="center"/>
    </xf>
    <xf numFmtId="0" fontId="0" fillId="37" borderId="0" xfId="0" applyFill="1"/>
    <xf numFmtId="49" fontId="0" fillId="37" borderId="0" xfId="0" applyNumberFormat="1" applyFill="1"/>
    <xf numFmtId="0" fontId="29" fillId="37" borderId="0" xfId="0" applyFont="1" applyFill="1" applyAlignment="1">
      <alignment vertical="center"/>
    </xf>
    <xf numFmtId="0" fontId="30" fillId="2" borderId="15" xfId="0" applyFont="1" applyBorder="1" applyAlignment="1">
      <alignment vertical="center" wrapText="1"/>
    </xf>
    <xf numFmtId="0" fontId="30" fillId="2" borderId="16" xfId="0" applyFont="1" applyBorder="1" applyAlignment="1">
      <alignment vertical="center" wrapText="1"/>
    </xf>
    <xf numFmtId="0" fontId="28" fillId="2" borderId="16" xfId="0" applyFont="1" applyBorder="1" applyAlignment="1">
      <alignment vertical="center" wrapText="1"/>
    </xf>
    <xf numFmtId="0" fontId="33" fillId="2" borderId="0" xfId="59"/>
    <xf numFmtId="0" fontId="0" fillId="2" borderId="12" xfId="0" applyBorder="1"/>
    <xf numFmtId="0" fontId="0" fillId="2" borderId="14" xfId="0" applyBorder="1"/>
    <xf numFmtId="0" fontId="0" fillId="2" borderId="13" xfId="0" applyBorder="1"/>
    <xf numFmtId="0" fontId="23" fillId="2" borderId="0" xfId="54" applyBorder="1"/>
    <xf numFmtId="3" fontId="23" fillId="2" borderId="0" xfId="54" applyNumberFormat="1" applyBorder="1"/>
    <xf numFmtId="3" fontId="23" fillId="2" borderId="14" xfId="54" applyNumberFormat="1" applyBorder="1"/>
    <xf numFmtId="0" fontId="23" fillId="2" borderId="14" xfId="54" applyBorder="1"/>
    <xf numFmtId="0" fontId="0" fillId="2" borderId="0" xfId="0" pivotButton="1"/>
    <xf numFmtId="0" fontId="0" fillId="2" borderId="0" xfId="0" applyAlignment="1">
      <alignment horizontal="left"/>
    </xf>
    <xf numFmtId="0" fontId="27" fillId="0" borderId="0" xfId="1" applyFont="1"/>
    <xf numFmtId="9" fontId="19" fillId="0" borderId="0" xfId="1" applyNumberFormat="1"/>
    <xf numFmtId="9" fontId="0" fillId="2" borderId="0" xfId="0" applyNumberFormat="1"/>
    <xf numFmtId="9" fontId="0" fillId="2" borderId="14" xfId="0" applyNumberFormat="1" applyBorder="1"/>
  </cellXfs>
  <cellStyles count="60">
    <cellStyle name="20% - Accent1" xfId="31" builtinId="30" hidden="1"/>
    <cellStyle name="20% - Accent2" xfId="35" builtinId="34" hidden="1"/>
    <cellStyle name="20% - Accent3" xfId="39" builtinId="38" hidden="1"/>
    <cellStyle name="20% - Accent4" xfId="43" builtinId="42" hidden="1"/>
    <cellStyle name="20% - Accent5" xfId="47" builtinId="46" hidden="1"/>
    <cellStyle name="20% - Accent6" xfId="51" builtinId="50" hidden="1"/>
    <cellStyle name="40% - Accent1" xfId="32" builtinId="31" hidden="1"/>
    <cellStyle name="40% - Accent2" xfId="36" builtinId="35" hidden="1"/>
    <cellStyle name="40% - Accent3" xfId="40" builtinId="39" hidden="1"/>
    <cellStyle name="40% - Accent4" xfId="44" builtinId="43" hidden="1"/>
    <cellStyle name="40% - Accent5" xfId="48" builtinId="47" hidden="1"/>
    <cellStyle name="40% - Accent6" xfId="52" builtinId="51" hidden="1"/>
    <cellStyle name="60% - Accent1" xfId="33" builtinId="32" hidden="1"/>
    <cellStyle name="60% - Accent2" xfId="37" builtinId="36" hidden="1"/>
    <cellStyle name="60% - Accent3" xfId="41" builtinId="40" hidden="1"/>
    <cellStyle name="60% - Accent4" xfId="45" builtinId="44" hidden="1"/>
    <cellStyle name="60% - Accent5" xfId="49" builtinId="48" hidden="1"/>
    <cellStyle name="60% - Accent6" xfId="53" builtinId="52" hidden="1"/>
    <cellStyle name="Accent1" xfId="30" builtinId="29" hidden="1"/>
    <cellStyle name="Accent2" xfId="34" builtinId="33" hidden="1"/>
    <cellStyle name="Accent3" xfId="38" builtinId="37" hidden="1"/>
    <cellStyle name="Accent4" xfId="42" builtinId="41" hidden="1"/>
    <cellStyle name="Accent5" xfId="46" builtinId="45" hidden="1"/>
    <cellStyle name="Accent6" xfId="50" builtinId="49" hidden="1"/>
    <cellStyle name="Background" xfId="1" xr:uid="{00000000-0005-0000-0000-000018000000}"/>
    <cellStyle name="Bad" xfId="20" builtinId="27" hidden="1" customBuiltin="1"/>
    <cellStyle name="Calculation" xfId="23" builtinId="22" hidden="1"/>
    <cellStyle name="Check Cell" xfId="25" builtinId="23" hidden="1"/>
    <cellStyle name="Comma" xfId="9" builtinId="3" customBuiltin="1"/>
    <cellStyle name="Comma [0]" xfId="10" builtinId="6" hidden="1"/>
    <cellStyle name="Currency" xfId="11" builtinId="4" customBuiltin="1"/>
    <cellStyle name="Currency [0]" xfId="12" builtinId="7" hidden="1"/>
    <cellStyle name="Explanatory Text" xfId="28" builtinId="53" hidden="1"/>
    <cellStyle name="Foreløbigt tal" xfId="55" xr:uid="{00000000-0005-0000-0000-000022000000}"/>
    <cellStyle name="Good" xfId="19" builtinId="26" hidden="1" customBuiltin="1"/>
    <cellStyle name="Heading 1" xfId="15" hidden="1" xr:uid="{00000000-0005-0000-0000-000025000000}"/>
    <cellStyle name="Heading 1" xfId="56" xr:uid="{2F2D61CD-0794-4D09-B657-910A15363F80}"/>
    <cellStyle name="Heading 2" xfId="16" hidden="1" xr:uid="{00000000-0005-0000-0000-000027000000}"/>
    <cellStyle name="Heading 2" xfId="57" xr:uid="{49FC7304-EB2A-4F62-8572-3ACE7DA56DFD}"/>
    <cellStyle name="Heading 3" xfId="17" builtinId="18" hidden="1"/>
    <cellStyle name="Heading 4" xfId="18" builtinId="19" hidden="1"/>
    <cellStyle name="Hyperlink" xfId="59" builtinId="8"/>
    <cellStyle name="Input" xfId="2" builtinId="20" hidden="1"/>
    <cellStyle name="Input" xfId="3" builtinId="20" hidden="1"/>
    <cellStyle name="Input" xfId="5" builtinId="20" hidden="1"/>
    <cellStyle name="Input" xfId="6" builtinId="20" hidden="1"/>
    <cellStyle name="Input" xfId="7" builtinId="20" hidden="1"/>
    <cellStyle name="Input" xfId="8" builtinId="20" hidden="1"/>
    <cellStyle name="InputCell" xfId="4" xr:uid="{00000000-0005-0000-0000-000030000000}"/>
    <cellStyle name="Link" xfId="54" xr:uid="{00000000-0005-0000-0000-000031000000}"/>
    <cellStyle name="Linked Cell" xfId="24" builtinId="24" hidden="1"/>
    <cellStyle name="Neutral" xfId="21" builtinId="28" hidden="1"/>
    <cellStyle name="Normal" xfId="0" builtinId="0" customBuiltin="1"/>
    <cellStyle name="Normal 2" xfId="58" xr:uid="{A365CF63-B34B-4E7C-9B9E-086864C61A89}"/>
    <cellStyle name="Note" xfId="27" builtinId="10" hidden="1"/>
    <cellStyle name="Output" xfId="22" builtinId="21" hidden="1"/>
    <cellStyle name="Percent" xfId="13" builtinId="5" customBuiltin="1"/>
    <cellStyle name="Title" xfId="14" builtinId="15" hidden="1"/>
    <cellStyle name="Total" xfId="29" builtinId="25" hidden="1"/>
    <cellStyle name="Warning Text" xfId="26" builtinId="11" hidden="1"/>
  </cellStyles>
  <dxfs count="4">
    <dxf>
      <numFmt numFmtId="3" formatCode="#,##0"/>
    </dxf>
    <dxf>
      <numFmt numFmtId="3" formatCode="#,##0"/>
    </dxf>
    <dxf>
      <font>
        <b/>
        <i val="0"/>
        <sz val="10"/>
        <color auto="1"/>
        <name val="Trebuchet MS"/>
        <scheme val="none"/>
      </font>
      <fill>
        <patternFill>
          <bgColor theme="0"/>
        </patternFill>
      </fill>
      <border>
        <bottom style="thin">
          <color theme="4"/>
        </bottom>
        <vertical/>
        <horizontal/>
      </border>
    </dxf>
    <dxf>
      <font>
        <b val="0"/>
        <i val="0"/>
        <strike val="0"/>
        <sz val="10"/>
        <color auto="1"/>
        <name val="Trebuchet MS"/>
        <scheme val="none"/>
      </font>
      <fill>
        <patternFill>
          <bgColor theme="0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1" defaultTableStyle="TableStyleMedium2" defaultPivotStyle="PivotStyleLight16">
    <tableStyle name="IP slicer" pivot="0" table="0" count="10" xr9:uid="{00000000-0011-0000-FFFF-FFFF00000000}">
      <tableStyleElement type="wholeTable" dxfId="3"/>
      <tableStyleElement type="headerRow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85C225"/>
      <rgbColor rgb="00AE863F"/>
      <rgbColor rgb="0025686E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7E7E5"/>
      <color rgb="FFE5E7E7"/>
      <color rgb="FF003865"/>
      <color rgb="FFBCA9A0"/>
      <color rgb="FF86754F"/>
      <color rgb="FF8E634A"/>
      <color rgb="FF373636"/>
      <color rgb="FF000000"/>
      <color rgb="FF0F8DD9"/>
      <color rgb="FFD4EDFC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 tint="-0.14996795556505021"/>
          </font>
          <fill>
            <patternFill patternType="solid">
              <fgColor theme="4" tint="0.79992065187536243"/>
              <bgColor theme="4" tint="0.3999450666829432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 tint="0.59999389629810485"/>
              <bgColor rgb="FF00AEEF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 tint="-0.34998626667073579"/>
          </font>
          <fill>
            <patternFill patternType="solid">
              <fgColor rgb="FFFFFFFF"/>
              <bgColor theme="0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auto="1"/>
          </font>
          <fill>
            <patternFill patternType="solid">
              <fgColor rgb="FFFFFFFF"/>
              <bgColor theme="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IP slicer">
        <x14:slicerStyle name="IP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100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da-DK"/>
              <a:t>Boligsituationen i Sverige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100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Beregninger!$N$22</c:f>
              <c:strCache>
                <c:ptCount val="1"/>
                <c:pt idx="0">
                  <c:v>Andel af kommuner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100000"/>
                      </a:schemeClr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Beregninger!$M$23:$M$25</c:f>
              <c:strCache>
                <c:ptCount val="3"/>
                <c:pt idx="0">
                  <c:v>Overskud af boliger</c:v>
                </c:pt>
                <c:pt idx="1">
                  <c:v>Balance</c:v>
                </c:pt>
                <c:pt idx="2">
                  <c:v>Underskud af boliger</c:v>
                </c:pt>
              </c:strCache>
            </c:strRef>
          </c:cat>
          <c:val>
            <c:numRef>
              <c:f>Beregninger!$N$23:$N$25</c:f>
              <c:numCache>
                <c:formatCode>0%</c:formatCode>
                <c:ptCount val="3"/>
                <c:pt idx="0">
                  <c:v>9.7560975609756101E-2</c:v>
                </c:pt>
                <c:pt idx="1">
                  <c:v>0.28919860627177701</c:v>
                </c:pt>
                <c:pt idx="2">
                  <c:v>0.61324041811846686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5-437C-8F3F-320DF701FEDF}"/>
            </c:ext>
          </c:extLst>
        </c:ser>
        <c:ser>
          <c:idx val="1"/>
          <c:order val="1"/>
          <c:tx>
            <c:strRef>
              <c:f>Beregninger!$O$22</c:f>
              <c:strCache>
                <c:ptCount val="1"/>
                <c:pt idx="0">
                  <c:v>Andel af befolkning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100000"/>
                      </a:schemeClr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Beregninger!$M$23:$M$25</c:f>
              <c:strCache>
                <c:ptCount val="3"/>
                <c:pt idx="0">
                  <c:v>Overskud af boliger</c:v>
                </c:pt>
                <c:pt idx="1">
                  <c:v>Balance</c:v>
                </c:pt>
                <c:pt idx="2">
                  <c:v>Underskud af boliger</c:v>
                </c:pt>
              </c:strCache>
            </c:strRef>
          </c:cat>
          <c:val>
            <c:numRef>
              <c:f>Beregninger!$O$23:$O$25</c:f>
              <c:numCache>
                <c:formatCode>0%</c:formatCode>
                <c:ptCount val="3"/>
                <c:pt idx="0">
                  <c:v>5.2822652371480781E-2</c:v>
                </c:pt>
                <c:pt idx="1">
                  <c:v>0.21921755069854071</c:v>
                </c:pt>
                <c:pt idx="2">
                  <c:v>0.72795979692997848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2A-4F24-AC22-4C50D312D2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49213024"/>
        <c:axId val="2049215520"/>
      </c:barChart>
      <c:catAx>
        <c:axId val="204921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100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da-DK"/>
          </a:p>
        </c:txPr>
        <c:crossAx val="2049215520"/>
        <c:crosses val="autoZero"/>
        <c:auto val="1"/>
        <c:lblAlgn val="ctr"/>
        <c:lblOffset val="100"/>
        <c:noMultiLvlLbl val="0"/>
      </c:catAx>
      <c:valAx>
        <c:axId val="204921552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0492130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100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>
              <a:lumMod val="100000"/>
            </a:schemeClr>
          </a:solidFill>
          <a:latin typeface="Calibri" panose="020F050202020403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309561</xdr:colOff>
      <xdr:row>27</xdr:row>
      <xdr:rowOff>142874</xdr:rowOff>
    </xdr:from>
    <xdr:to>
      <xdr:col>19</xdr:col>
      <xdr:colOff>390524</xdr:colOff>
      <xdr:row>49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676A94-C083-7AD7-7E82-16D37D596D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nas Herby | CEPOS |" refreshedDate="45547.364395949073" createdVersion="8" refreshedVersion="8" minRefreshableVersion="3" recordCount="290" xr:uid="{FB607A79-CA48-484D-860F-75830AEDE475}">
  <cacheSource type="worksheet">
    <worksheetSource ref="C5:H295" sheet="Beregninger"/>
  </cacheSource>
  <cacheFields count="6">
    <cacheField name="Link til boligmangel" numFmtId="0">
      <sharedItems containsSemiMixedTypes="0" containsString="0" containsNumber="1" containsInteger="1" minValue="6" maxValue="295"/>
    </cacheField>
    <cacheField name="Kommune" numFmtId="0">
      <sharedItems/>
    </cacheField>
    <cacheField name="Befolkning 2023" numFmtId="3">
      <sharedItems containsSemiMixedTypes="0" containsString="0" containsNumber="1" containsInteger="1" minValue="2339" maxValue="988943"/>
    </cacheField>
    <cacheField name="Hele kommunen" numFmtId="0">
      <sharedItems count="4">
        <s v="Underskott på bostadsmarknaden"/>
        <s v="Balans på bostadsmarknaden"/>
        <s v="Överskott på bostadsmarknaden"/>
        <s v=""/>
      </sharedItems>
    </cacheField>
    <cacheField name="På centralorten, i innerstan*" numFmtId="0">
      <sharedItems count="4">
        <s v="Underskott på bostadsmarknaden"/>
        <s v="Balans på bostadsmarknaden"/>
        <s v=""/>
        <s v="Överskott på bostadsmarknaden"/>
      </sharedItems>
    </cacheField>
    <cacheField name="Grad" numFmtId="0">
      <sharedItems containsMixedTypes="1" containsNumber="1" containsInteger="1" minValue="1" maxValue="5" count="6">
        <n v="3"/>
        <n v="2"/>
        <n v="1"/>
        <n v="4"/>
        <n v="5"/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0">
  <r>
    <n v="6"/>
    <s v="Upplands Väsby"/>
    <n v="50110"/>
    <x v="0"/>
    <x v="0"/>
    <x v="0"/>
  </r>
  <r>
    <n v="7"/>
    <s v="Vallentuna"/>
    <n v="35076"/>
    <x v="0"/>
    <x v="0"/>
    <x v="1"/>
  </r>
  <r>
    <n v="8"/>
    <s v="Österåker"/>
    <n v="49282"/>
    <x v="0"/>
    <x v="0"/>
    <x v="2"/>
  </r>
  <r>
    <n v="9"/>
    <s v="Värmdö"/>
    <n v="46637"/>
    <x v="0"/>
    <x v="0"/>
    <x v="2"/>
  </r>
  <r>
    <n v="10"/>
    <s v="Järfälla"/>
    <n v="86330"/>
    <x v="0"/>
    <x v="1"/>
    <x v="1"/>
  </r>
  <r>
    <n v="11"/>
    <s v="Ekerö"/>
    <n v="28808"/>
    <x v="0"/>
    <x v="0"/>
    <x v="0"/>
  </r>
  <r>
    <n v="12"/>
    <s v="Huddinge"/>
    <n v="113920"/>
    <x v="0"/>
    <x v="0"/>
    <x v="0"/>
  </r>
  <r>
    <n v="13"/>
    <s v="Botkyrka"/>
    <n v="95592"/>
    <x v="0"/>
    <x v="0"/>
    <x v="1"/>
  </r>
  <r>
    <n v="14"/>
    <s v="Salem"/>
    <n v="17451"/>
    <x v="0"/>
    <x v="0"/>
    <x v="0"/>
  </r>
  <r>
    <n v="15"/>
    <s v="Haninge"/>
    <n v="99751"/>
    <x v="0"/>
    <x v="0"/>
    <x v="0"/>
  </r>
  <r>
    <n v="16"/>
    <s v="Tyresö"/>
    <n v="49173"/>
    <x v="0"/>
    <x v="0"/>
    <x v="0"/>
  </r>
  <r>
    <n v="17"/>
    <s v="Upplands-Bro"/>
    <n v="32453"/>
    <x v="0"/>
    <x v="0"/>
    <x v="1"/>
  </r>
  <r>
    <n v="18"/>
    <s v="Nykvarn"/>
    <n v="12107"/>
    <x v="1"/>
    <x v="1"/>
    <x v="0"/>
  </r>
  <r>
    <n v="19"/>
    <s v="Täby"/>
    <n v="76738"/>
    <x v="0"/>
    <x v="0"/>
    <x v="1"/>
  </r>
  <r>
    <n v="20"/>
    <s v="Danderyd"/>
    <n v="32419"/>
    <x v="0"/>
    <x v="0"/>
    <x v="1"/>
  </r>
  <r>
    <n v="21"/>
    <s v="Sollentuna"/>
    <n v="76790"/>
    <x v="0"/>
    <x v="0"/>
    <x v="0"/>
  </r>
  <r>
    <n v="22"/>
    <s v="Stockholm"/>
    <n v="988943"/>
    <x v="0"/>
    <x v="0"/>
    <x v="0"/>
  </r>
  <r>
    <n v="23"/>
    <s v="Södertälje"/>
    <n v="102519"/>
    <x v="0"/>
    <x v="0"/>
    <x v="1"/>
  </r>
  <r>
    <n v="24"/>
    <s v="Nacka"/>
    <n v="110633"/>
    <x v="0"/>
    <x v="0"/>
    <x v="3"/>
  </r>
  <r>
    <n v="25"/>
    <s v="Sundbyberg"/>
    <n v="55912"/>
    <x v="0"/>
    <x v="0"/>
    <x v="1"/>
  </r>
  <r>
    <n v="26"/>
    <s v="Solna"/>
    <n v="85426"/>
    <x v="0"/>
    <x v="0"/>
    <x v="0"/>
  </r>
  <r>
    <n v="27"/>
    <s v="Lidingö"/>
    <n v="48324"/>
    <x v="0"/>
    <x v="0"/>
    <x v="0"/>
  </r>
  <r>
    <n v="28"/>
    <s v="Vaxholm"/>
    <n v="11817"/>
    <x v="0"/>
    <x v="2"/>
    <x v="0"/>
  </r>
  <r>
    <n v="29"/>
    <s v="Norrtälje"/>
    <n v="65770"/>
    <x v="0"/>
    <x v="0"/>
    <x v="1"/>
  </r>
  <r>
    <n v="30"/>
    <s v="Sigtuna"/>
    <n v="52529"/>
    <x v="0"/>
    <x v="0"/>
    <x v="0"/>
  </r>
  <r>
    <n v="31"/>
    <s v="Nynäshamn"/>
    <n v="30311"/>
    <x v="1"/>
    <x v="0"/>
    <x v="0"/>
  </r>
  <r>
    <n v="32"/>
    <s v="Håbo"/>
    <n v="22974"/>
    <x v="0"/>
    <x v="0"/>
    <x v="1"/>
  </r>
  <r>
    <n v="33"/>
    <s v="Älvkarleby"/>
    <n v="9572"/>
    <x v="0"/>
    <x v="0"/>
    <x v="0"/>
  </r>
  <r>
    <n v="34"/>
    <s v="Knivsta"/>
    <n v="20714"/>
    <x v="0"/>
    <x v="0"/>
    <x v="0"/>
  </r>
  <r>
    <n v="35"/>
    <s v="Heby"/>
    <n v="14343"/>
    <x v="0"/>
    <x v="0"/>
    <x v="0"/>
  </r>
  <r>
    <n v="36"/>
    <s v="Tierp"/>
    <n v="21193"/>
    <x v="0"/>
    <x v="0"/>
    <x v="1"/>
  </r>
  <r>
    <n v="37"/>
    <s v="Uppsala"/>
    <n v="245329"/>
    <x v="0"/>
    <x v="0"/>
    <x v="1"/>
  </r>
  <r>
    <n v="38"/>
    <s v="Enköping"/>
    <n v="48292"/>
    <x v="1"/>
    <x v="3"/>
    <x v="3"/>
  </r>
  <r>
    <n v="39"/>
    <s v="Östhammar"/>
    <n v="22172"/>
    <x v="0"/>
    <x v="0"/>
    <x v="0"/>
  </r>
  <r>
    <n v="40"/>
    <s v="Vingåker"/>
    <n v="8856"/>
    <x v="0"/>
    <x v="0"/>
    <x v="1"/>
  </r>
  <r>
    <n v="41"/>
    <s v="Gnesta"/>
    <n v="11520"/>
    <x v="0"/>
    <x v="0"/>
    <x v="3"/>
  </r>
  <r>
    <n v="42"/>
    <s v="Nyköping"/>
    <n v="58200"/>
    <x v="1"/>
    <x v="1"/>
    <x v="3"/>
  </r>
  <r>
    <n v="43"/>
    <s v="Oxelösund"/>
    <n v="12106"/>
    <x v="1"/>
    <x v="1"/>
    <x v="0"/>
  </r>
  <r>
    <n v="44"/>
    <s v="Flen"/>
    <n v="15668"/>
    <x v="2"/>
    <x v="3"/>
    <x v="3"/>
  </r>
  <r>
    <n v="45"/>
    <s v="Katrineholm"/>
    <n v="34324"/>
    <x v="1"/>
    <x v="1"/>
    <x v="3"/>
  </r>
  <r>
    <n v="46"/>
    <s v="Eskilstuna"/>
    <n v="107468"/>
    <x v="2"/>
    <x v="3"/>
    <x v="3"/>
  </r>
  <r>
    <n v="47"/>
    <s v="Strängnäs"/>
    <n v="38917"/>
    <x v="1"/>
    <x v="1"/>
    <x v="0"/>
  </r>
  <r>
    <n v="48"/>
    <s v="Trosa"/>
    <n v="14885"/>
    <x v="0"/>
    <x v="0"/>
    <x v="3"/>
  </r>
  <r>
    <n v="49"/>
    <s v="Ödeshög"/>
    <n v="5279"/>
    <x v="0"/>
    <x v="0"/>
    <x v="1"/>
  </r>
  <r>
    <n v="50"/>
    <s v="Ydre"/>
    <n v="3637"/>
    <x v="2"/>
    <x v="3"/>
    <x v="4"/>
  </r>
  <r>
    <n v="51"/>
    <s v="Kinda"/>
    <n v="9992"/>
    <x v="1"/>
    <x v="3"/>
    <x v="0"/>
  </r>
  <r>
    <n v="52"/>
    <s v="Boxholm"/>
    <n v="5523"/>
    <x v="0"/>
    <x v="0"/>
    <x v="0"/>
  </r>
  <r>
    <n v="53"/>
    <s v="Åtvidaberg"/>
    <n v="11460"/>
    <x v="1"/>
    <x v="1"/>
    <x v="0"/>
  </r>
  <r>
    <n v="54"/>
    <s v="Finspång"/>
    <n v="21694"/>
    <x v="0"/>
    <x v="0"/>
    <x v="0"/>
  </r>
  <r>
    <n v="55"/>
    <s v="Valdemarsvik"/>
    <n v="7541"/>
    <x v="1"/>
    <x v="3"/>
    <x v="3"/>
  </r>
  <r>
    <n v="56"/>
    <s v="Linköping"/>
    <n v="167404"/>
    <x v="0"/>
    <x v="0"/>
    <x v="0"/>
  </r>
  <r>
    <n v="57"/>
    <s v="Norrköping"/>
    <n v="145163"/>
    <x v="1"/>
    <x v="1"/>
    <x v="0"/>
  </r>
  <r>
    <n v="58"/>
    <s v="Söderköping"/>
    <n v="14867"/>
    <x v="0"/>
    <x v="0"/>
    <x v="0"/>
  </r>
  <r>
    <n v="59"/>
    <s v="Motala"/>
    <n v="43728"/>
    <x v="0"/>
    <x v="0"/>
    <x v="0"/>
  </r>
  <r>
    <n v="60"/>
    <s v="Vadstena"/>
    <n v="7434"/>
    <x v="0"/>
    <x v="0"/>
    <x v="3"/>
  </r>
  <r>
    <n v="61"/>
    <s v="Mjölby"/>
    <n v="28576"/>
    <x v="0"/>
    <x v="0"/>
    <x v="3"/>
  </r>
  <r>
    <n v="62"/>
    <s v="Aneby"/>
    <n v="6852"/>
    <x v="1"/>
    <x v="1"/>
    <x v="3"/>
  </r>
  <r>
    <n v="63"/>
    <s v="Gnosjö"/>
    <n v="9246"/>
    <x v="1"/>
    <x v="1"/>
    <x v="3"/>
  </r>
  <r>
    <n v="64"/>
    <s v="Mullsjö"/>
    <n v="7577"/>
    <x v="1"/>
    <x v="0"/>
    <x v="0"/>
  </r>
  <r>
    <n v="65"/>
    <s v="Habo"/>
    <n v="13275"/>
    <x v="0"/>
    <x v="0"/>
    <x v="0"/>
  </r>
  <r>
    <n v="66"/>
    <s v="Gislaved"/>
    <n v="29014"/>
    <x v="1"/>
    <x v="0"/>
    <x v="1"/>
  </r>
  <r>
    <n v="67"/>
    <s v="Vaggeryd"/>
    <n v="14811"/>
    <x v="0"/>
    <x v="0"/>
    <x v="0"/>
  </r>
  <r>
    <n v="68"/>
    <s v="Jönköping"/>
    <n v="146161"/>
    <x v="0"/>
    <x v="0"/>
    <x v="2"/>
  </r>
  <r>
    <n v="69"/>
    <s v="Nässjö"/>
    <n v="31648"/>
    <x v="1"/>
    <x v="1"/>
    <x v="0"/>
  </r>
  <r>
    <n v="70"/>
    <s v="Värnamo"/>
    <n v="34601"/>
    <x v="1"/>
    <x v="1"/>
    <x v="3"/>
  </r>
  <r>
    <n v="71"/>
    <s v="Sävsjö"/>
    <n v="11668"/>
    <x v="2"/>
    <x v="3"/>
    <x v="3"/>
  </r>
  <r>
    <n v="72"/>
    <s v="Vetlanda"/>
    <n v="27498"/>
    <x v="0"/>
    <x v="0"/>
    <x v="0"/>
  </r>
  <r>
    <n v="73"/>
    <s v="Eksjö"/>
    <n v="17750"/>
    <x v="0"/>
    <x v="0"/>
    <x v="0"/>
  </r>
  <r>
    <n v="74"/>
    <s v="Tranås"/>
    <n v="18755"/>
    <x v="0"/>
    <x v="0"/>
    <x v="0"/>
  </r>
  <r>
    <n v="75"/>
    <s v="Uppvidinge"/>
    <n v="9263"/>
    <x v="1"/>
    <x v="1"/>
    <x v="0"/>
  </r>
  <r>
    <n v="76"/>
    <s v="Lessebo"/>
    <n v="8342"/>
    <x v="1"/>
    <x v="1"/>
    <x v="0"/>
  </r>
  <r>
    <n v="77"/>
    <s v="Tingsryd"/>
    <n v="12155"/>
    <x v="2"/>
    <x v="3"/>
    <x v="3"/>
  </r>
  <r>
    <n v="78"/>
    <s v="Alvesta"/>
    <n v="20040"/>
    <x v="1"/>
    <x v="3"/>
    <x v="3"/>
  </r>
  <r>
    <n v="79"/>
    <s v="Älmhult"/>
    <n v="17932"/>
    <x v="2"/>
    <x v="3"/>
    <x v="1"/>
  </r>
  <r>
    <n v="80"/>
    <s v="Markaryd"/>
    <n v="10076"/>
    <x v="1"/>
    <x v="1"/>
    <x v="3"/>
  </r>
  <r>
    <n v="81"/>
    <s v="Växjö"/>
    <n v="97574"/>
    <x v="1"/>
    <x v="1"/>
    <x v="3"/>
  </r>
  <r>
    <n v="82"/>
    <s v="Ljungby"/>
    <n v="28304"/>
    <x v="2"/>
    <x v="3"/>
    <x v="3"/>
  </r>
  <r>
    <n v="83"/>
    <s v="Högsby"/>
    <n v="5438"/>
    <x v="1"/>
    <x v="0"/>
    <x v="1"/>
  </r>
  <r>
    <n v="84"/>
    <s v="Torsås"/>
    <n v="7002"/>
    <x v="1"/>
    <x v="1"/>
    <x v="0"/>
  </r>
  <r>
    <n v="85"/>
    <s v="Mörbylånga"/>
    <n v="16144"/>
    <x v="0"/>
    <x v="0"/>
    <x v="1"/>
  </r>
  <r>
    <n v="86"/>
    <s v="Hultsfred"/>
    <n v="13883"/>
    <x v="0"/>
    <x v="0"/>
    <x v="5"/>
  </r>
  <r>
    <n v="87"/>
    <s v="Mönsterås"/>
    <n v="13134"/>
    <x v="1"/>
    <x v="1"/>
    <x v="3"/>
  </r>
  <r>
    <n v="88"/>
    <s v="Emmaboda"/>
    <n v="9056"/>
    <x v="0"/>
    <x v="0"/>
    <x v="5"/>
  </r>
  <r>
    <n v="89"/>
    <s v="Kalmar"/>
    <n v="72304"/>
    <x v="0"/>
    <x v="0"/>
    <x v="5"/>
  </r>
  <r>
    <n v="90"/>
    <s v="Nybro"/>
    <n v="20145"/>
    <x v="1"/>
    <x v="0"/>
    <x v="0"/>
  </r>
  <r>
    <n v="91"/>
    <s v="Oskarshamn"/>
    <n v="26918"/>
    <x v="1"/>
    <x v="1"/>
    <x v="0"/>
  </r>
  <r>
    <n v="92"/>
    <s v="Västervik"/>
    <n v="36434"/>
    <x v="1"/>
    <x v="0"/>
    <x v="3"/>
  </r>
  <r>
    <n v="93"/>
    <s v="Vimmerby"/>
    <n v="15461"/>
    <x v="1"/>
    <x v="0"/>
    <x v="0"/>
  </r>
  <r>
    <n v="94"/>
    <s v="Borgholm"/>
    <n v="10748"/>
    <x v="0"/>
    <x v="0"/>
    <x v="0"/>
  </r>
  <r>
    <n v="95"/>
    <s v="Gotland"/>
    <n v="61029"/>
    <x v="0"/>
    <x v="0"/>
    <x v="1"/>
  </r>
  <r>
    <n v="96"/>
    <s v="Olofström"/>
    <n v="13061"/>
    <x v="1"/>
    <x v="1"/>
    <x v="1"/>
  </r>
  <r>
    <n v="97"/>
    <s v="Karlskrona"/>
    <n v="66420"/>
    <x v="0"/>
    <x v="0"/>
    <x v="1"/>
  </r>
  <r>
    <n v="98"/>
    <s v="Ronneby"/>
    <n v="29021"/>
    <x v="1"/>
    <x v="1"/>
    <x v="3"/>
  </r>
  <r>
    <n v="99"/>
    <s v="Karlshamn"/>
    <n v="31996"/>
    <x v="0"/>
    <x v="0"/>
    <x v="0"/>
  </r>
  <r>
    <n v="100"/>
    <s v="Sölvesborg"/>
    <n v="17475"/>
    <x v="0"/>
    <x v="0"/>
    <x v="0"/>
  </r>
  <r>
    <n v="101"/>
    <s v="Svalöv"/>
    <n v="14544"/>
    <x v="0"/>
    <x v="0"/>
    <x v="0"/>
  </r>
  <r>
    <n v="102"/>
    <s v="Staffanstorp"/>
    <n v="27152"/>
    <x v="0"/>
    <x v="0"/>
    <x v="3"/>
  </r>
  <r>
    <n v="103"/>
    <s v="Burlöv"/>
    <n v="19844"/>
    <x v="0"/>
    <x v="0"/>
    <x v="1"/>
  </r>
  <r>
    <n v="104"/>
    <s v="Vellinge"/>
    <n v="37738"/>
    <x v="0"/>
    <x v="0"/>
    <x v="4"/>
  </r>
  <r>
    <n v="105"/>
    <s v="Östra Göinge"/>
    <n v="14331"/>
    <x v="1"/>
    <x v="1"/>
    <x v="0"/>
  </r>
  <r>
    <n v="106"/>
    <s v="Örkelljunga"/>
    <n v="10433"/>
    <x v="1"/>
    <x v="1"/>
    <x v="3"/>
  </r>
  <r>
    <n v="107"/>
    <s v="Bjuv"/>
    <n v="15968"/>
    <x v="1"/>
    <x v="0"/>
    <x v="1"/>
  </r>
  <r>
    <n v="108"/>
    <s v="Kävlinge"/>
    <n v="32430"/>
    <x v="0"/>
    <x v="0"/>
    <x v="0"/>
  </r>
  <r>
    <n v="109"/>
    <s v="Lomma"/>
    <n v="24627"/>
    <x v="0"/>
    <x v="0"/>
    <x v="1"/>
  </r>
  <r>
    <n v="110"/>
    <s v="Svedala"/>
    <n v="23470"/>
    <x v="0"/>
    <x v="0"/>
    <x v="3"/>
  </r>
  <r>
    <n v="111"/>
    <s v="Skurup"/>
    <n v="16861"/>
    <x v="0"/>
    <x v="0"/>
    <x v="1"/>
  </r>
  <r>
    <n v="112"/>
    <s v="Sjöbo"/>
    <n v="19437"/>
    <x v="1"/>
    <x v="1"/>
    <x v="1"/>
  </r>
  <r>
    <n v="113"/>
    <s v="Hörby"/>
    <n v="15585"/>
    <x v="0"/>
    <x v="0"/>
    <x v="0"/>
  </r>
  <r>
    <n v="114"/>
    <s v="Höör"/>
    <n v="17376"/>
    <x v="1"/>
    <x v="1"/>
    <x v="3"/>
  </r>
  <r>
    <n v="115"/>
    <s v="Tomelilla"/>
    <n v="13660"/>
    <x v="0"/>
    <x v="0"/>
    <x v="0"/>
  </r>
  <r>
    <n v="116"/>
    <s v="Bromölla"/>
    <n v="12498"/>
    <x v="1"/>
    <x v="1"/>
    <x v="3"/>
  </r>
  <r>
    <n v="117"/>
    <s v="Osby"/>
    <n v="13106"/>
    <x v="2"/>
    <x v="3"/>
    <x v="0"/>
  </r>
  <r>
    <n v="118"/>
    <s v="Perstorp"/>
    <n v="7323"/>
    <x v="1"/>
    <x v="0"/>
    <x v="3"/>
  </r>
  <r>
    <n v="119"/>
    <s v="Klippan"/>
    <n v="17723"/>
    <x v="1"/>
    <x v="1"/>
    <x v="0"/>
  </r>
  <r>
    <n v="120"/>
    <s v="Åstorp"/>
    <n v="16458"/>
    <x v="0"/>
    <x v="0"/>
    <x v="1"/>
  </r>
  <r>
    <n v="121"/>
    <s v="Båstad"/>
    <n v="15912"/>
    <x v="0"/>
    <x v="0"/>
    <x v="0"/>
  </r>
  <r>
    <n v="122"/>
    <s v="Malmö"/>
    <n v="362133"/>
    <x v="0"/>
    <x v="0"/>
    <x v="0"/>
  </r>
  <r>
    <n v="123"/>
    <s v="Lund"/>
    <n v="130288"/>
    <x v="0"/>
    <x v="0"/>
    <x v="0"/>
  </r>
  <r>
    <n v="124"/>
    <s v="Landskrona"/>
    <n v="47134"/>
    <x v="1"/>
    <x v="1"/>
    <x v="0"/>
  </r>
  <r>
    <n v="125"/>
    <s v="Helsingborg"/>
    <n v="151306"/>
    <x v="0"/>
    <x v="0"/>
    <x v="1"/>
  </r>
  <r>
    <n v="126"/>
    <s v="Höganäs"/>
    <n v="28193"/>
    <x v="0"/>
    <x v="0"/>
    <x v="0"/>
  </r>
  <r>
    <n v="127"/>
    <s v="Eslöv"/>
    <n v="34775"/>
    <x v="1"/>
    <x v="1"/>
    <x v="3"/>
  </r>
  <r>
    <n v="128"/>
    <s v="Ystad"/>
    <n v="31911"/>
    <x v="1"/>
    <x v="1"/>
    <x v="0"/>
  </r>
  <r>
    <n v="129"/>
    <s v="Trelleborg"/>
    <n v="46936"/>
    <x v="0"/>
    <x v="1"/>
    <x v="1"/>
  </r>
  <r>
    <n v="130"/>
    <s v="Kristianstad"/>
    <n v="86560"/>
    <x v="1"/>
    <x v="0"/>
    <x v="0"/>
  </r>
  <r>
    <n v="131"/>
    <s v="Simrishamn"/>
    <n v="18962"/>
    <x v="1"/>
    <x v="1"/>
    <x v="3"/>
  </r>
  <r>
    <n v="132"/>
    <s v="Ängelholm"/>
    <n v="44866"/>
    <x v="1"/>
    <x v="0"/>
    <x v="3"/>
  </r>
  <r>
    <n v="133"/>
    <s v="Hässleholm"/>
    <n v="52241"/>
    <x v="1"/>
    <x v="1"/>
    <x v="0"/>
  </r>
  <r>
    <n v="134"/>
    <s v="Hylte"/>
    <n v="10299"/>
    <x v="1"/>
    <x v="1"/>
    <x v="0"/>
  </r>
  <r>
    <n v="135"/>
    <s v="Halmstad"/>
    <n v="105796"/>
    <x v="0"/>
    <x v="0"/>
    <x v="1"/>
  </r>
  <r>
    <n v="136"/>
    <s v="Laholm"/>
    <n v="26565"/>
    <x v="1"/>
    <x v="0"/>
    <x v="3"/>
  </r>
  <r>
    <n v="137"/>
    <s v="Falkenberg"/>
    <n v="47108"/>
    <x v="0"/>
    <x v="0"/>
    <x v="0"/>
  </r>
  <r>
    <n v="138"/>
    <s v="Varberg"/>
    <n v="68325"/>
    <x v="0"/>
    <x v="0"/>
    <x v="1"/>
  </r>
  <r>
    <n v="139"/>
    <s v="Kungsbacka"/>
    <n v="85653"/>
    <x v="0"/>
    <x v="0"/>
    <x v="1"/>
  </r>
  <r>
    <n v="140"/>
    <s v="Härryda"/>
    <n v="39875"/>
    <x v="0"/>
    <x v="0"/>
    <x v="4"/>
  </r>
  <r>
    <n v="141"/>
    <s v="Partille"/>
    <n v="40730"/>
    <x v="0"/>
    <x v="0"/>
    <x v="3"/>
  </r>
  <r>
    <n v="142"/>
    <s v="Öckerö"/>
    <n v="12819"/>
    <x v="0"/>
    <x v="0"/>
    <x v="1"/>
  </r>
  <r>
    <n v="143"/>
    <s v="Stenungsund"/>
    <n v="27862"/>
    <x v="0"/>
    <x v="0"/>
    <x v="1"/>
  </r>
  <r>
    <n v="144"/>
    <s v="Tjörn"/>
    <n v="16146"/>
    <x v="0"/>
    <x v="0"/>
    <x v="3"/>
  </r>
  <r>
    <n v="145"/>
    <s v="Orust"/>
    <n v="15333"/>
    <x v="0"/>
    <x v="0"/>
    <x v="0"/>
  </r>
  <r>
    <n v="146"/>
    <s v="Sotenäs"/>
    <n v="9052"/>
    <x v="0"/>
    <x v="0"/>
    <x v="1"/>
  </r>
  <r>
    <n v="147"/>
    <s v="Munkedal"/>
    <n v="10502"/>
    <x v="1"/>
    <x v="0"/>
    <x v="3"/>
  </r>
  <r>
    <n v="148"/>
    <s v="Tanum"/>
    <n v="12865"/>
    <x v="1"/>
    <x v="0"/>
    <x v="0"/>
  </r>
  <r>
    <n v="149"/>
    <s v="Dals-Ed"/>
    <n v="4606"/>
    <x v="1"/>
    <x v="1"/>
    <x v="0"/>
  </r>
  <r>
    <n v="150"/>
    <s v="Färgelanda"/>
    <n v="6434"/>
    <x v="1"/>
    <x v="1"/>
    <x v="3"/>
  </r>
  <r>
    <n v="151"/>
    <s v="Ale"/>
    <n v="32446"/>
    <x v="0"/>
    <x v="0"/>
    <x v="0"/>
  </r>
  <r>
    <n v="152"/>
    <s v="Lerum"/>
    <n v="43706"/>
    <x v="0"/>
    <x v="0"/>
    <x v="1"/>
  </r>
  <r>
    <n v="153"/>
    <s v="Vårgårda"/>
    <n v="12384"/>
    <x v="0"/>
    <x v="0"/>
    <x v="0"/>
  </r>
  <r>
    <n v="154"/>
    <s v="Bollebygd"/>
    <n v="9733"/>
    <x v="0"/>
    <x v="0"/>
    <x v="0"/>
  </r>
  <r>
    <n v="155"/>
    <s v="Grästorp"/>
    <n v="5563"/>
    <x v="1"/>
    <x v="1"/>
    <x v="1"/>
  </r>
  <r>
    <n v="156"/>
    <s v="Essunga"/>
    <n v="5656"/>
    <x v="0"/>
    <x v="0"/>
    <x v="3"/>
  </r>
  <r>
    <n v="157"/>
    <s v="Karlsborg"/>
    <n v="7061"/>
    <x v="0"/>
    <x v="0"/>
    <x v="0"/>
  </r>
  <r>
    <n v="158"/>
    <s v="Gullspång"/>
    <n v="5119"/>
    <x v="1"/>
    <x v="0"/>
    <x v="0"/>
  </r>
  <r>
    <n v="159"/>
    <s v="Tranemo"/>
    <n v="11883"/>
    <x v="0"/>
    <x v="0"/>
    <x v="0"/>
  </r>
  <r>
    <n v="160"/>
    <s v="Bengtsfors"/>
    <n v="9138"/>
    <x v="2"/>
    <x v="1"/>
    <x v="3"/>
  </r>
  <r>
    <n v="161"/>
    <s v="Mellerud"/>
    <n v="9165"/>
    <x v="1"/>
    <x v="1"/>
    <x v="0"/>
  </r>
  <r>
    <n v="162"/>
    <s v="Lilla Edet"/>
    <n v="14426"/>
    <x v="0"/>
    <x v="0"/>
    <x v="1"/>
  </r>
  <r>
    <n v="163"/>
    <s v="Mark"/>
    <n v="35287"/>
    <x v="0"/>
    <x v="0"/>
    <x v="0"/>
  </r>
  <r>
    <n v="164"/>
    <s v="Svenljunga"/>
    <n v="10759"/>
    <x v="1"/>
    <x v="1"/>
    <x v="0"/>
  </r>
  <r>
    <n v="165"/>
    <s v="Herrljunga"/>
    <n v="9441"/>
    <x v="1"/>
    <x v="1"/>
    <x v="0"/>
  </r>
  <r>
    <n v="166"/>
    <s v="Vara"/>
    <n v="16066"/>
    <x v="0"/>
    <x v="0"/>
    <x v="1"/>
  </r>
  <r>
    <n v="167"/>
    <s v="Götene"/>
    <n v="13218"/>
    <x v="0"/>
    <x v="0"/>
    <x v="3"/>
  </r>
  <r>
    <n v="168"/>
    <s v="Tibro"/>
    <n v="11332"/>
    <x v="0"/>
    <x v="0"/>
    <x v="0"/>
  </r>
  <r>
    <n v="169"/>
    <s v="Töreboda"/>
    <n v="9141"/>
    <x v="1"/>
    <x v="1"/>
    <x v="0"/>
  </r>
  <r>
    <n v="170"/>
    <s v="Göteborg"/>
    <n v="604616"/>
    <x v="0"/>
    <x v="0"/>
    <x v="0"/>
  </r>
  <r>
    <n v="171"/>
    <s v="Mölndal"/>
    <n v="70534"/>
    <x v="1"/>
    <x v="1"/>
    <x v="3"/>
  </r>
  <r>
    <n v="172"/>
    <s v="Kungälv"/>
    <n v="49785"/>
    <x v="1"/>
    <x v="1"/>
    <x v="1"/>
  </r>
  <r>
    <n v="173"/>
    <s v="Lysekil"/>
    <n v="13969"/>
    <x v="0"/>
    <x v="0"/>
    <x v="1"/>
  </r>
  <r>
    <n v="174"/>
    <s v="Uddevalla"/>
    <n v="57045"/>
    <x v="1"/>
    <x v="1"/>
    <x v="5"/>
  </r>
  <r>
    <n v="175"/>
    <s v="Strömstad"/>
    <n v="13476"/>
    <x v="1"/>
    <x v="1"/>
    <x v="0"/>
  </r>
  <r>
    <n v="176"/>
    <s v="Vänersborg"/>
    <n v="40012"/>
    <x v="1"/>
    <x v="1"/>
    <x v="0"/>
  </r>
  <r>
    <n v="177"/>
    <s v="Trollhättan"/>
    <n v="59073"/>
    <x v="1"/>
    <x v="1"/>
    <x v="0"/>
  </r>
  <r>
    <n v="178"/>
    <s v="Alingsås"/>
    <n v="42382"/>
    <x v="0"/>
    <x v="0"/>
    <x v="0"/>
  </r>
  <r>
    <n v="179"/>
    <s v="Borås"/>
    <n v="114592"/>
    <x v="1"/>
    <x v="3"/>
    <x v="1"/>
  </r>
  <r>
    <n v="180"/>
    <s v="Ulricehamn"/>
    <n v="25087"/>
    <x v="1"/>
    <x v="1"/>
    <x v="0"/>
  </r>
  <r>
    <n v="181"/>
    <s v="Åmål"/>
    <n v="12006"/>
    <x v="1"/>
    <x v="0"/>
    <x v="0"/>
  </r>
  <r>
    <n v="182"/>
    <s v="Mariestad"/>
    <n v="24647"/>
    <x v="0"/>
    <x v="0"/>
    <x v="0"/>
  </r>
  <r>
    <n v="183"/>
    <s v="Lidköping"/>
    <n v="40539"/>
    <x v="0"/>
    <x v="0"/>
    <x v="3"/>
  </r>
  <r>
    <n v="184"/>
    <s v="Skara"/>
    <n v="18654"/>
    <x v="1"/>
    <x v="1"/>
    <x v="0"/>
  </r>
  <r>
    <n v="185"/>
    <s v="Skövde"/>
    <n v="57763"/>
    <x v="1"/>
    <x v="0"/>
    <x v="0"/>
  </r>
  <r>
    <n v="186"/>
    <s v="Hjo"/>
    <n v="9258"/>
    <x v="0"/>
    <x v="0"/>
    <x v="1"/>
  </r>
  <r>
    <n v="187"/>
    <s v="Tidaholm"/>
    <n v="12839"/>
    <x v="1"/>
    <x v="1"/>
    <x v="0"/>
  </r>
  <r>
    <n v="188"/>
    <s v="Falköping"/>
    <n v="32991"/>
    <x v="1"/>
    <x v="1"/>
    <x v="0"/>
  </r>
  <r>
    <n v="189"/>
    <s v="Kil"/>
    <n v="12085"/>
    <x v="0"/>
    <x v="0"/>
    <x v="0"/>
  </r>
  <r>
    <n v="190"/>
    <s v="Eda"/>
    <n v="8499"/>
    <x v="1"/>
    <x v="1"/>
    <x v="3"/>
  </r>
  <r>
    <n v="191"/>
    <s v="Torsby"/>
    <n v="11387"/>
    <x v="0"/>
    <x v="0"/>
    <x v="1"/>
  </r>
  <r>
    <n v="192"/>
    <s v="Storfors"/>
    <n v="3801"/>
    <x v="1"/>
    <x v="3"/>
    <x v="0"/>
  </r>
  <r>
    <n v="193"/>
    <s v="Hammarö"/>
    <n v="16940"/>
    <x v="0"/>
    <x v="1"/>
    <x v="0"/>
  </r>
  <r>
    <n v="194"/>
    <s v="Munkfors"/>
    <n v="3669"/>
    <x v="1"/>
    <x v="1"/>
    <x v="3"/>
  </r>
  <r>
    <n v="195"/>
    <s v="Forshaga"/>
    <n v="11538"/>
    <x v="1"/>
    <x v="1"/>
    <x v="3"/>
  </r>
  <r>
    <n v="196"/>
    <s v="Grums"/>
    <n v="9057"/>
    <x v="0"/>
    <x v="0"/>
    <x v="0"/>
  </r>
  <r>
    <n v="197"/>
    <s v="Årjäng"/>
    <n v="9893"/>
    <x v="2"/>
    <x v="3"/>
    <x v="4"/>
  </r>
  <r>
    <n v="198"/>
    <s v="Sunne"/>
    <n v="13366"/>
    <x v="1"/>
    <x v="0"/>
    <x v="0"/>
  </r>
  <r>
    <n v="199"/>
    <s v="Karlstad"/>
    <n v="97233"/>
    <x v="1"/>
    <x v="1"/>
    <x v="0"/>
  </r>
  <r>
    <n v="200"/>
    <s v="Kristinehamn"/>
    <n v="23817"/>
    <x v="0"/>
    <x v="0"/>
    <x v="0"/>
  </r>
  <r>
    <n v="201"/>
    <s v="Filipstad"/>
    <n v="10034"/>
    <x v="2"/>
    <x v="3"/>
    <x v="0"/>
  </r>
  <r>
    <n v="202"/>
    <s v="Hagfors"/>
    <n v="11536"/>
    <x v="1"/>
    <x v="1"/>
    <x v="3"/>
  </r>
  <r>
    <n v="203"/>
    <s v="Arvika"/>
    <n v="25682"/>
    <x v="1"/>
    <x v="0"/>
    <x v="3"/>
  </r>
  <r>
    <n v="204"/>
    <s v="Säffle"/>
    <n v="15011"/>
    <x v="2"/>
    <x v="3"/>
    <x v="0"/>
  </r>
  <r>
    <n v="205"/>
    <s v="Lekeberg"/>
    <n v="8606"/>
    <x v="0"/>
    <x v="0"/>
    <x v="3"/>
  </r>
  <r>
    <n v="206"/>
    <s v="Laxå"/>
    <n v="5497"/>
    <x v="2"/>
    <x v="3"/>
    <x v="3"/>
  </r>
  <r>
    <n v="207"/>
    <s v="Hallsberg"/>
    <n v="16232"/>
    <x v="0"/>
    <x v="0"/>
    <x v="1"/>
  </r>
  <r>
    <n v="208"/>
    <s v="Degerfors"/>
    <n v="9357"/>
    <x v="1"/>
    <x v="1"/>
    <x v="3"/>
  </r>
  <r>
    <n v="209"/>
    <s v="Hällefors"/>
    <n v="6495"/>
    <x v="2"/>
    <x v="3"/>
    <x v="3"/>
  </r>
  <r>
    <n v="210"/>
    <s v="Ljusnarsberg"/>
    <n v="4407"/>
    <x v="3"/>
    <x v="2"/>
    <x v="0"/>
  </r>
  <r>
    <n v="211"/>
    <s v="Örebro"/>
    <n v="159348"/>
    <x v="0"/>
    <x v="0"/>
    <x v="0"/>
  </r>
  <r>
    <n v="212"/>
    <s v="Kumla"/>
    <n v="22516"/>
    <x v="0"/>
    <x v="0"/>
    <x v="0"/>
  </r>
  <r>
    <n v="213"/>
    <s v="Askersund"/>
    <n v="11478"/>
    <x v="0"/>
    <x v="0"/>
    <x v="3"/>
  </r>
  <r>
    <n v="214"/>
    <s v="Karlskoga"/>
    <n v="30261"/>
    <x v="0"/>
    <x v="0"/>
    <x v="0"/>
  </r>
  <r>
    <n v="215"/>
    <s v="Nora"/>
    <n v="10627"/>
    <x v="0"/>
    <x v="0"/>
    <x v="0"/>
  </r>
  <r>
    <n v="216"/>
    <s v="Lindesberg"/>
    <n v="23292"/>
    <x v="1"/>
    <x v="0"/>
    <x v="0"/>
  </r>
  <r>
    <n v="217"/>
    <s v="Skinnskatteberg"/>
    <n v="4348"/>
    <x v="1"/>
    <x v="0"/>
    <x v="0"/>
  </r>
  <r>
    <n v="218"/>
    <s v="Surahammar"/>
    <n v="9934"/>
    <x v="0"/>
    <x v="0"/>
    <x v="1"/>
  </r>
  <r>
    <n v="219"/>
    <s v="Kungsör"/>
    <n v="8643"/>
    <x v="0"/>
    <x v="0"/>
    <x v="0"/>
  </r>
  <r>
    <n v="220"/>
    <s v="Hallstahammar"/>
    <n v="16654"/>
    <x v="0"/>
    <x v="0"/>
    <x v="0"/>
  </r>
  <r>
    <n v="221"/>
    <s v="Norberg"/>
    <n v="5517"/>
    <x v="0"/>
    <x v="0"/>
    <x v="0"/>
  </r>
  <r>
    <n v="222"/>
    <s v="Västerås"/>
    <n v="159662"/>
    <x v="1"/>
    <x v="1"/>
    <x v="0"/>
  </r>
  <r>
    <n v="223"/>
    <s v="Sala"/>
    <n v="22853"/>
    <x v="3"/>
    <x v="2"/>
    <x v="5"/>
  </r>
  <r>
    <n v="224"/>
    <s v="Fagersta"/>
    <n v="13222"/>
    <x v="1"/>
    <x v="1"/>
    <x v="0"/>
  </r>
  <r>
    <n v="225"/>
    <s v="Köping"/>
    <n v="25978"/>
    <x v="1"/>
    <x v="1"/>
    <x v="3"/>
  </r>
  <r>
    <n v="226"/>
    <s v="Arboga"/>
    <n v="14002"/>
    <x v="1"/>
    <x v="1"/>
    <x v="0"/>
  </r>
  <r>
    <n v="227"/>
    <s v="Vansbro"/>
    <n v="6728"/>
    <x v="0"/>
    <x v="0"/>
    <x v="1"/>
  </r>
  <r>
    <n v="228"/>
    <s v="Malung-Sälen"/>
    <n v="10260"/>
    <x v="0"/>
    <x v="0"/>
    <x v="1"/>
  </r>
  <r>
    <n v="229"/>
    <s v="Gagnef"/>
    <n v="10430"/>
    <x v="1"/>
    <x v="1"/>
    <x v="2"/>
  </r>
  <r>
    <n v="230"/>
    <s v="Leksand"/>
    <n v="16043"/>
    <x v="0"/>
    <x v="0"/>
    <x v="0"/>
  </r>
  <r>
    <n v="231"/>
    <s v="Rättvik"/>
    <n v="11042"/>
    <x v="0"/>
    <x v="0"/>
    <x v="1"/>
  </r>
  <r>
    <n v="232"/>
    <s v="Orsa"/>
    <n v="6908"/>
    <x v="0"/>
    <x v="0"/>
    <x v="0"/>
  </r>
  <r>
    <n v="233"/>
    <s v="Älvdalen"/>
    <n v="6929"/>
    <x v="1"/>
    <x v="1"/>
    <x v="3"/>
  </r>
  <r>
    <n v="234"/>
    <s v="Smedjebacken"/>
    <n v="10913"/>
    <x v="1"/>
    <x v="0"/>
    <x v="3"/>
  </r>
  <r>
    <n v="235"/>
    <s v="Mora"/>
    <n v="20536"/>
    <x v="0"/>
    <x v="0"/>
    <x v="3"/>
  </r>
  <r>
    <n v="236"/>
    <s v="Falun"/>
    <n v="59986"/>
    <x v="1"/>
    <x v="0"/>
    <x v="0"/>
  </r>
  <r>
    <n v="237"/>
    <s v="Borlänge"/>
    <n v="51735"/>
    <x v="1"/>
    <x v="1"/>
    <x v="3"/>
  </r>
  <r>
    <n v="238"/>
    <s v="Säter"/>
    <n v="11243"/>
    <x v="0"/>
    <x v="0"/>
    <x v="0"/>
  </r>
  <r>
    <n v="239"/>
    <s v="Hedemora"/>
    <n v="15345"/>
    <x v="2"/>
    <x v="1"/>
    <x v="4"/>
  </r>
  <r>
    <n v="240"/>
    <s v="Avesta"/>
    <n v="22753"/>
    <x v="1"/>
    <x v="0"/>
    <x v="3"/>
  </r>
  <r>
    <n v="241"/>
    <s v="Ludvika"/>
    <n v="26402"/>
    <x v="1"/>
    <x v="1"/>
    <x v="1"/>
  </r>
  <r>
    <n v="242"/>
    <s v="Ockelbo"/>
    <n v="5758"/>
    <x v="2"/>
    <x v="3"/>
    <x v="0"/>
  </r>
  <r>
    <n v="243"/>
    <s v="Hofors"/>
    <n v="9374"/>
    <x v="1"/>
    <x v="1"/>
    <x v="1"/>
  </r>
  <r>
    <n v="244"/>
    <s v="Ovanåker"/>
    <n v="11525"/>
    <x v="1"/>
    <x v="1"/>
    <x v="3"/>
  </r>
  <r>
    <n v="245"/>
    <s v="Nordanstig"/>
    <n v="9370"/>
    <x v="0"/>
    <x v="0"/>
    <x v="3"/>
  </r>
  <r>
    <n v="246"/>
    <s v="Ljusdal"/>
    <n v="18538"/>
    <x v="1"/>
    <x v="1"/>
    <x v="3"/>
  </r>
  <r>
    <n v="247"/>
    <s v="Gävle"/>
    <n v="103532"/>
    <x v="1"/>
    <x v="1"/>
    <x v="0"/>
  </r>
  <r>
    <n v="248"/>
    <s v="Sandviken"/>
    <n v="38628"/>
    <x v="1"/>
    <x v="3"/>
    <x v="3"/>
  </r>
  <r>
    <n v="249"/>
    <s v="Söderhamn"/>
    <n v="24858"/>
    <x v="1"/>
    <x v="1"/>
    <x v="3"/>
  </r>
  <r>
    <n v="250"/>
    <s v="Bollnäs"/>
    <n v="26414"/>
    <x v="1"/>
    <x v="0"/>
    <x v="3"/>
  </r>
  <r>
    <n v="251"/>
    <s v="Hudiksvall"/>
    <n v="37645"/>
    <x v="0"/>
    <x v="0"/>
    <x v="0"/>
  </r>
  <r>
    <n v="252"/>
    <s v="Ånge"/>
    <n v="9109"/>
    <x v="0"/>
    <x v="0"/>
    <x v="0"/>
  </r>
  <r>
    <n v="253"/>
    <s v="Timrå"/>
    <n v="17540"/>
    <x v="1"/>
    <x v="0"/>
    <x v="3"/>
  </r>
  <r>
    <n v="254"/>
    <s v="Härnösand"/>
    <n v="24654"/>
    <x v="1"/>
    <x v="1"/>
    <x v="0"/>
  </r>
  <r>
    <n v="255"/>
    <s v="Sundsvall"/>
    <n v="99213"/>
    <x v="1"/>
    <x v="1"/>
    <x v="3"/>
  </r>
  <r>
    <n v="256"/>
    <s v="Kramfors"/>
    <n v="17631"/>
    <x v="0"/>
    <x v="0"/>
    <x v="0"/>
  </r>
  <r>
    <n v="257"/>
    <s v="Sollefteå"/>
    <n v="18523"/>
    <x v="2"/>
    <x v="0"/>
    <x v="0"/>
  </r>
  <r>
    <n v="258"/>
    <s v="Örnsköldsvik"/>
    <n v="55478"/>
    <x v="0"/>
    <x v="0"/>
    <x v="3"/>
  </r>
  <r>
    <n v="259"/>
    <s v="Ragunda"/>
    <n v="5135"/>
    <x v="1"/>
    <x v="3"/>
    <x v="4"/>
  </r>
  <r>
    <n v="260"/>
    <s v="Bräcke"/>
    <n v="6099"/>
    <x v="1"/>
    <x v="1"/>
    <x v="0"/>
  </r>
  <r>
    <n v="261"/>
    <s v="Krokom"/>
    <n v="15595"/>
    <x v="1"/>
    <x v="0"/>
    <x v="0"/>
  </r>
  <r>
    <n v="262"/>
    <s v="Strömsund"/>
    <n v="11113"/>
    <x v="2"/>
    <x v="3"/>
    <x v="3"/>
  </r>
  <r>
    <n v="263"/>
    <s v="Åre"/>
    <n v="12464"/>
    <x v="0"/>
    <x v="0"/>
    <x v="2"/>
  </r>
  <r>
    <n v="264"/>
    <s v="Berg"/>
    <n v="7140"/>
    <x v="0"/>
    <x v="0"/>
    <x v="3"/>
  </r>
  <r>
    <n v="265"/>
    <s v="Härjedalen"/>
    <n v="10145"/>
    <x v="2"/>
    <x v="3"/>
    <x v="0"/>
  </r>
  <r>
    <n v="266"/>
    <s v="Östersund"/>
    <n v="64881"/>
    <x v="0"/>
    <x v="0"/>
    <x v="3"/>
  </r>
  <r>
    <n v="267"/>
    <s v="Nordmaling"/>
    <n v="7033"/>
    <x v="1"/>
    <x v="0"/>
    <x v="0"/>
  </r>
  <r>
    <n v="268"/>
    <s v="Bjurholm"/>
    <n v="2348"/>
    <x v="0"/>
    <x v="0"/>
    <x v="1"/>
  </r>
  <r>
    <n v="269"/>
    <s v="Vindeln"/>
    <n v="5461"/>
    <x v="0"/>
    <x v="0"/>
    <x v="1"/>
  </r>
  <r>
    <n v="270"/>
    <s v="Robertsfors"/>
    <n v="6740"/>
    <x v="0"/>
    <x v="0"/>
    <x v="0"/>
  </r>
  <r>
    <n v="271"/>
    <s v="Norsjö"/>
    <n v="3924"/>
    <x v="0"/>
    <x v="0"/>
    <x v="1"/>
  </r>
  <r>
    <n v="272"/>
    <s v="Malå"/>
    <n v="2990"/>
    <x v="1"/>
    <x v="0"/>
    <x v="0"/>
  </r>
  <r>
    <n v="273"/>
    <s v="Storuman"/>
    <n v="5621"/>
    <x v="1"/>
    <x v="3"/>
    <x v="0"/>
  </r>
  <r>
    <n v="274"/>
    <s v="Sorsele"/>
    <n v="2387"/>
    <x v="1"/>
    <x v="1"/>
    <x v="3"/>
  </r>
  <r>
    <n v="275"/>
    <s v="Dorotea"/>
    <n v="2339"/>
    <x v="1"/>
    <x v="3"/>
    <x v="3"/>
  </r>
  <r>
    <n v="276"/>
    <s v="Vännäs"/>
    <n v="9059"/>
    <x v="0"/>
    <x v="0"/>
    <x v="1"/>
  </r>
  <r>
    <n v="277"/>
    <s v="Vilhelmina"/>
    <n v="6263"/>
    <x v="1"/>
    <x v="3"/>
    <x v="4"/>
  </r>
  <r>
    <n v="278"/>
    <s v="Åsele"/>
    <n v="2718"/>
    <x v="1"/>
    <x v="1"/>
    <x v="3"/>
  </r>
  <r>
    <n v="279"/>
    <s v="Umeå"/>
    <n v="133091"/>
    <x v="0"/>
    <x v="0"/>
    <x v="0"/>
  </r>
  <r>
    <n v="280"/>
    <s v="Lycksele"/>
    <n v="12213"/>
    <x v="2"/>
    <x v="0"/>
    <x v="3"/>
  </r>
  <r>
    <n v="281"/>
    <s v="Skellefteå"/>
    <n v="76542"/>
    <x v="0"/>
    <x v="0"/>
    <x v="1"/>
  </r>
  <r>
    <n v="282"/>
    <s v="Arvidsjaur"/>
    <n v="6113"/>
    <x v="1"/>
    <x v="1"/>
    <x v="3"/>
  </r>
  <r>
    <n v="283"/>
    <s v="Arjeplog"/>
    <n v="2609"/>
    <x v="0"/>
    <x v="0"/>
    <x v="0"/>
  </r>
  <r>
    <n v="284"/>
    <s v="Jokkmokk"/>
    <n v="4728"/>
    <x v="1"/>
    <x v="1"/>
    <x v="3"/>
  </r>
  <r>
    <n v="285"/>
    <s v="Överkalix"/>
    <n v="3162"/>
    <x v="1"/>
    <x v="1"/>
    <x v="0"/>
  </r>
  <r>
    <n v="286"/>
    <s v="Kalix"/>
    <n v="15547"/>
    <x v="0"/>
    <x v="0"/>
    <x v="0"/>
  </r>
  <r>
    <n v="287"/>
    <s v="Övertorneå"/>
    <n v="4088"/>
    <x v="1"/>
    <x v="1"/>
    <x v="0"/>
  </r>
  <r>
    <n v="288"/>
    <s v="Pajala"/>
    <n v="5871"/>
    <x v="0"/>
    <x v="0"/>
    <x v="2"/>
  </r>
  <r>
    <n v="289"/>
    <s v="Gällivare"/>
    <n v="17330"/>
    <x v="0"/>
    <x v="0"/>
    <x v="2"/>
  </r>
  <r>
    <n v="290"/>
    <s v="Älvsbyn"/>
    <n v="7783"/>
    <x v="1"/>
    <x v="0"/>
    <x v="3"/>
  </r>
  <r>
    <n v="291"/>
    <s v="Luleå"/>
    <n v="79352"/>
    <x v="0"/>
    <x v="0"/>
    <x v="1"/>
  </r>
  <r>
    <n v="292"/>
    <s v="Piteå"/>
    <n v="42344"/>
    <x v="0"/>
    <x v="0"/>
    <x v="0"/>
  </r>
  <r>
    <n v="293"/>
    <s v="Boden"/>
    <n v="27943"/>
    <x v="1"/>
    <x v="1"/>
    <x v="0"/>
  </r>
  <r>
    <n v="294"/>
    <s v="Haparanda"/>
    <n v="9177"/>
    <x v="2"/>
    <x v="3"/>
    <x v="5"/>
  </r>
  <r>
    <n v="295"/>
    <s v="Kiruna"/>
    <n v="22433"/>
    <x v="0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0393CD-D4C1-4A13-AD00-D1AB5281BE8B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M14:O19" firstHeaderRow="0" firstDataRow="1" firstDataCol="1"/>
  <pivotFields count="6">
    <pivotField showAll="0"/>
    <pivotField dataField="1" showAll="0"/>
    <pivotField dataField="1" numFmtId="3" showAll="0"/>
    <pivotField showAll="0">
      <items count="5">
        <item x="3"/>
        <item x="1"/>
        <item x="0"/>
        <item x="2"/>
        <item t="default"/>
      </items>
    </pivotField>
    <pivotField axis="axisRow" showAll="0">
      <items count="5">
        <item x="2"/>
        <item x="3"/>
        <item x="1"/>
        <item x="0"/>
        <item t="default"/>
      </items>
    </pivotField>
    <pivotField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Kommune" fld="1" subtotal="count" baseField="0" baseItem="0"/>
    <dataField name="Sum of Befolkning 2023" fld="2" baseField="0" baseItem="0" numFmtId="3"/>
  </dataFields>
  <formats count="1"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8B48DD-3EE6-45A6-A354-2C807BC03C4F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M5:O10" firstHeaderRow="0" firstDataRow="1" firstDataCol="1"/>
  <pivotFields count="6">
    <pivotField showAll="0"/>
    <pivotField dataField="1" showAll="0"/>
    <pivotField dataField="1" numFmtId="3" showAll="0"/>
    <pivotField axis="axisRow" showAll="0">
      <items count="5">
        <item x="3"/>
        <item x="2"/>
        <item x="1"/>
        <item x="0"/>
        <item t="default"/>
      </items>
    </pivotField>
    <pivotField showAll="0">
      <items count="5">
        <item x="2"/>
        <item x="1"/>
        <item x="0"/>
        <item x="3"/>
        <item t="default"/>
      </items>
    </pivotField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Kommune" fld="1" subtotal="count" baseField="0" baseItem="0"/>
    <dataField name="Sum of Befolkning 2023" fld="2" baseField="0" baseItem="0" numFmtId="3"/>
  </dataFields>
  <formats count="1"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CEPOS Theme">
  <a:themeElements>
    <a:clrScheme name="CEPOS">
      <a:dk1>
        <a:srgbClr val="323435"/>
      </a:dk1>
      <a:lt1>
        <a:sysClr val="window" lastClr="FFFFFF"/>
      </a:lt1>
      <a:dk2>
        <a:srgbClr val="003865"/>
      </a:dk2>
      <a:lt2>
        <a:srgbClr val="FFFFFF"/>
      </a:lt2>
      <a:accent1>
        <a:srgbClr val="004874"/>
      </a:accent1>
      <a:accent2>
        <a:srgbClr val="D1DDE3"/>
      </a:accent2>
      <a:accent3>
        <a:srgbClr val="69ACDD"/>
      </a:accent3>
      <a:accent4>
        <a:srgbClr val="DB7525"/>
      </a:accent4>
      <a:accent5>
        <a:srgbClr val="454545"/>
      </a:accent5>
      <a:accent6>
        <a:srgbClr val="969696"/>
      </a:accent6>
      <a:hlink>
        <a:srgbClr val="BCA9A0"/>
      </a:hlink>
      <a:folHlink>
        <a:srgbClr val="003865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24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  <a:ea typeface="ＭＳ Ｐゴシック" pitchFamily="-128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30000" smtClean="0">
            <a:ln>
              <a:noFill/>
            </a:ln>
            <a:solidFill>
              <a:schemeClr val="tx1"/>
            </a:solidFill>
            <a:effectLst/>
            <a:latin typeface="Arial" charset="0"/>
            <a:ea typeface="ＭＳ Ｐゴシック" pitchFamily="-128" charset="-128"/>
          </a:defRPr>
        </a:defPPr>
      </a:lstStyle>
    </a:lnDef>
    <a:txDef>
      <a:spPr>
        <a:noFill/>
      </a:spPr>
      <a:bodyPr wrap="square" rtlCol="0">
        <a:spAutoFit/>
      </a:bodyPr>
      <a:lstStyle>
        <a:defPPr>
          <a:defRPr sz="1200" baseline="0" dirty="0">
            <a:latin typeface="+mn-lt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custClrLst>
    <a:custClr name="Purple">
      <a:srgbClr val="502D59"/>
    </a:custClr>
    <a:custClr name="Mauve">
      <a:srgbClr val="8C3052"/>
    </a:custClr>
    <a:custClr name="Pink">
      <a:srgbClr val="BF2C47"/>
    </a:custClr>
    <a:custClr name="Orange">
      <a:srgbClr val="F2522E"/>
    </a:custClr>
    <a:custClr name="Yellow">
      <a:srgbClr val="F2913D"/>
    </a:custClr>
  </a:custClr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png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overket.se/contentassets/3f4a8c374f3b4f66b180ff4c59105e56/laget-pa-bostadsmarknaden-och-bostadsbyggande---bme-2024.xlsx" TargetMode="External"/><Relationship Id="rId6" Type="http://schemas.openxmlformats.org/officeDocument/2006/relationships/comments" Target="../comments2.xml"/><Relationship Id="rId5" Type="http://schemas.openxmlformats.org/officeDocument/2006/relationships/image" Target="../media/image1.png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9D48-D5AF-40C0-B2A9-BF4D94240697}">
  <sheetPr codeName="Sheet4"/>
  <dimension ref="C1:Q295"/>
  <sheetViews>
    <sheetView showGridLines="0" tabSelected="1" zoomScaleNormal="100" workbookViewId="0">
      <pane ySplit="1" topLeftCell="A2" activePane="bottomLeft" state="frozen"/>
      <selection pane="bottomLeft" activeCell="C1" sqref="C1"/>
    </sheetView>
  </sheetViews>
  <sheetFormatPr defaultRowHeight="12" x14ac:dyDescent="0.2"/>
  <cols>
    <col min="1" max="1" width="1.6640625" style="11" customWidth="1"/>
    <col min="2" max="2" width="2.5" style="11" customWidth="1"/>
    <col min="3" max="3" width="11.5" style="11" customWidth="1"/>
    <col min="4" max="4" width="14.5" style="11" customWidth="1"/>
    <col min="5" max="6" width="9.33203125" style="11" customWidth="1"/>
    <col min="7" max="12" width="9.33203125" style="11"/>
    <col min="13" max="13" width="33" style="11" bestFit="1" customWidth="1"/>
    <col min="14" max="14" width="17.1640625" style="11" bestFit="1" customWidth="1"/>
    <col min="15" max="15" width="21.1640625" style="11" bestFit="1" customWidth="1"/>
    <col min="16" max="16" width="4.6640625" style="11" bestFit="1" customWidth="1"/>
    <col min="17" max="17" width="3.6640625" style="11" bestFit="1" customWidth="1"/>
    <col min="18" max="19" width="2.1640625" style="11" bestFit="1" customWidth="1"/>
    <col min="20" max="20" width="10.83203125" style="11" bestFit="1" customWidth="1"/>
    <col min="21" max="21" width="31.83203125" style="11" bestFit="1" customWidth="1"/>
    <col min="22" max="22" width="34.6640625" style="11" bestFit="1" customWidth="1"/>
    <col min="23" max="25" width="30.83203125" style="11" bestFit="1" customWidth="1"/>
    <col min="26" max="26" width="33.5" style="11" bestFit="1" customWidth="1"/>
    <col min="27" max="27" width="10.83203125" style="11" bestFit="1" customWidth="1"/>
    <col min="28" max="16384" width="9.33203125" style="11"/>
  </cols>
  <sheetData>
    <row r="1" spans="3:17" s="2" customFormat="1" ht="18.75" x14ac:dyDescent="0.3">
      <c r="C1" s="3" t="str">
        <f ca="1">IFERROR(MID(CELL("filename",A1),FIND("]",CELL("filename",A1))+1,256),"Gem projektmappen og navngiv dit ark")</f>
        <v>Beregninger</v>
      </c>
    </row>
    <row r="4" spans="3:17" x14ac:dyDescent="0.2">
      <c r="C4" s="23"/>
      <c r="D4" s="23"/>
      <c r="E4" s="23"/>
      <c r="F4" s="23" t="s">
        <v>943</v>
      </c>
      <c r="G4" s="23"/>
      <c r="H4" s="23"/>
      <c r="M4" s="32" t="str">
        <f>F5</f>
        <v>Hele kommunen</v>
      </c>
    </row>
    <row r="5" spans="3:17" x14ac:dyDescent="0.2">
      <c r="C5" s="24" t="s">
        <v>947</v>
      </c>
      <c r="D5" s="24" t="str">
        <f>Folkemængde!C5</f>
        <v>Kommune</v>
      </c>
      <c r="E5" s="24" t="str">
        <f>Folkemængde!D5</f>
        <v>Befolkning 2023</v>
      </c>
      <c r="F5" s="24" t="s">
        <v>944</v>
      </c>
      <c r="G5" s="24" t="s">
        <v>945</v>
      </c>
      <c r="H5" s="24" t="s">
        <v>946</v>
      </c>
      <c r="M5" s="30" t="s">
        <v>949</v>
      </c>
      <c r="N5" t="s">
        <v>950</v>
      </c>
      <c r="O5" t="s">
        <v>951</v>
      </c>
    </row>
    <row r="6" spans="3:17" x14ac:dyDescent="0.2">
      <c r="C6">
        <f>MATCH(LEFT(Folkemængde!C6,4),Boligmangel!E:E,0)</f>
        <v>6</v>
      </c>
      <c r="D6" t="str">
        <f>MID(Folkemængde!C6,6,99)</f>
        <v>Upplands Väsby</v>
      </c>
      <c r="E6" s="27">
        <f>Folkemængde!D6</f>
        <v>50110</v>
      </c>
      <c r="F6" s="26" t="str" cm="1">
        <f t="array" ref="F6">INDEX(Boligmangel!H:H,Beregninger!$C6)</f>
        <v>Underskott på bostadsmarknaden</v>
      </c>
      <c r="G6" s="26" t="str" cm="1">
        <f t="array" ref="G6">INDEX(Boligmangel!I:I,Beregninger!$C6)</f>
        <v>Underskott på bostadsmarknaden</v>
      </c>
      <c r="H6" s="26" cm="1">
        <f t="array" ref="H6">INDEX(Boligmangel!N:N,Beregninger!$C6)</f>
        <v>3</v>
      </c>
      <c r="M6" s="31"/>
      <c r="N6" s="5">
        <v>2</v>
      </c>
      <c r="O6" s="6">
        <v>27260</v>
      </c>
    </row>
    <row r="7" spans="3:17" x14ac:dyDescent="0.2">
      <c r="C7">
        <f>MATCH(LEFT(Folkemængde!C7,4),Boligmangel!E:E,0)</f>
        <v>7</v>
      </c>
      <c r="D7" t="str">
        <f>MID(Folkemængde!C7,6,99)</f>
        <v>Vallentuna</v>
      </c>
      <c r="E7" s="27">
        <f>Folkemængde!D7</f>
        <v>35076</v>
      </c>
      <c r="F7" s="26" t="str" cm="1">
        <f t="array" ref="F7">INDEX(Boligmangel!H:H,Beregninger!$C7)</f>
        <v>Underskott på bostadsmarknaden</v>
      </c>
      <c r="G7" s="26" t="str" cm="1">
        <f t="array" ref="G7">INDEX(Boligmangel!I:I,Beregninger!$C7)</f>
        <v>Underskott på bostadsmarknaden</v>
      </c>
      <c r="H7" s="26" cm="1">
        <f t="array" ref="H7">INDEX(Boligmangel!N:N,Beregninger!$C7)</f>
        <v>2</v>
      </c>
      <c r="M7" s="31" t="s">
        <v>301</v>
      </c>
      <c r="N7" s="5">
        <v>21</v>
      </c>
      <c r="O7" s="6">
        <v>348280</v>
      </c>
      <c r="P7" s="33">
        <f>O7/SUM($O$7:$O$9)</f>
        <v>3.3092475072562008E-2</v>
      </c>
    </row>
    <row r="8" spans="3:17" x14ac:dyDescent="0.2">
      <c r="C8">
        <f>MATCH(LEFT(Folkemængde!C8,4),Boligmangel!E:E,0)</f>
        <v>8</v>
      </c>
      <c r="D8" t="str">
        <f>MID(Folkemængde!C8,6,99)</f>
        <v>Österåker</v>
      </c>
      <c r="E8" s="27">
        <f>Folkemængde!D8</f>
        <v>49282</v>
      </c>
      <c r="F8" s="26" t="str" cm="1">
        <f t="array" ref="F8">INDEX(Boligmangel!H:H,Beregninger!$C8)</f>
        <v>Underskott på bostadsmarknaden</v>
      </c>
      <c r="G8" s="26" t="str" cm="1">
        <f t="array" ref="G8">INDEX(Boligmangel!I:I,Beregninger!$C8)</f>
        <v>Underskott på bostadsmarknaden</v>
      </c>
      <c r="H8" s="26" cm="1">
        <f t="array" ref="H8">INDEX(Boligmangel!N:N,Beregninger!$C8)</f>
        <v>1</v>
      </c>
      <c r="M8" s="31" t="s">
        <v>304</v>
      </c>
      <c r="N8" s="5">
        <v>119</v>
      </c>
      <c r="O8" s="6">
        <v>3053720</v>
      </c>
      <c r="P8" s="33">
        <f>O8/SUM($O$7:$O$9)</f>
        <v>0.29015491265241777</v>
      </c>
    </row>
    <row r="9" spans="3:17" x14ac:dyDescent="0.2">
      <c r="C9">
        <f>MATCH(LEFT(Folkemængde!C9,4),Boligmangel!E:E,0)</f>
        <v>9</v>
      </c>
      <c r="D9" t="str">
        <f>MID(Folkemængde!C9,6,99)</f>
        <v>Värmdö</v>
      </c>
      <c r="E9" s="27">
        <f>Folkemængde!D9</f>
        <v>46637</v>
      </c>
      <c r="F9" s="26" t="str" cm="1">
        <f t="array" ref="F9">INDEX(Boligmangel!H:H,Beregninger!$C9)</f>
        <v>Underskott på bostadsmarknaden</v>
      </c>
      <c r="G9" s="26" t="str" cm="1">
        <f t="array" ref="G9">INDEX(Boligmangel!I:I,Beregninger!$C9)</f>
        <v>Underskott på bostadsmarknaden</v>
      </c>
      <c r="H9" s="26" cm="1">
        <f t="array" ref="H9">INDEX(Boligmangel!N:N,Beregninger!$C9)</f>
        <v>1</v>
      </c>
      <c r="M9" s="31" t="s">
        <v>294</v>
      </c>
      <c r="N9" s="5">
        <v>148</v>
      </c>
      <c r="O9" s="6">
        <v>7122447</v>
      </c>
      <c r="P9" s="33">
        <f>O9/SUM($O$7:$O$9)</f>
        <v>0.67675261227502026</v>
      </c>
    </row>
    <row r="10" spans="3:17" x14ac:dyDescent="0.2">
      <c r="C10">
        <f>MATCH(LEFT(Folkemængde!C10,4),Boligmangel!E:E,0)</f>
        <v>10</v>
      </c>
      <c r="D10" t="str">
        <f>MID(Folkemængde!C10,6,99)</f>
        <v>Järfälla</v>
      </c>
      <c r="E10" s="27">
        <f>Folkemængde!D10</f>
        <v>86330</v>
      </c>
      <c r="F10" s="26" t="str" cm="1">
        <f t="array" ref="F10">INDEX(Boligmangel!H:H,Beregninger!$C10)</f>
        <v>Underskott på bostadsmarknaden</v>
      </c>
      <c r="G10" s="26" t="str" cm="1">
        <f t="array" ref="G10">INDEX(Boligmangel!I:I,Beregninger!$C10)</f>
        <v>Balans på bostadsmarknaden</v>
      </c>
      <c r="H10" s="26" cm="1">
        <f t="array" ref="H10">INDEX(Boligmangel!N:N,Beregninger!$C10)</f>
        <v>2</v>
      </c>
      <c r="M10" s="31" t="s">
        <v>948</v>
      </c>
      <c r="N10" s="5">
        <v>290</v>
      </c>
      <c r="O10" s="6">
        <v>10551707</v>
      </c>
    </row>
    <row r="11" spans="3:17" x14ac:dyDescent="0.2">
      <c r="C11">
        <f>MATCH(LEFT(Folkemængde!C11,4),Boligmangel!E:E,0)</f>
        <v>11</v>
      </c>
      <c r="D11" t="str">
        <f>MID(Folkemængde!C11,6,99)</f>
        <v>Ekerö</v>
      </c>
      <c r="E11" s="27">
        <f>Folkemængde!D11</f>
        <v>28808</v>
      </c>
      <c r="F11" s="26" t="str" cm="1">
        <f t="array" ref="F11">INDEX(Boligmangel!H:H,Beregninger!$C11)</f>
        <v>Underskott på bostadsmarknaden</v>
      </c>
      <c r="G11" s="26" t="str" cm="1">
        <f t="array" ref="G11">INDEX(Boligmangel!I:I,Beregninger!$C11)</f>
        <v>Underskott på bostadsmarknaden</v>
      </c>
      <c r="H11" s="26" cm="1">
        <f t="array" ref="H11">INDEX(Boligmangel!N:N,Beregninger!$C11)</f>
        <v>3</v>
      </c>
    </row>
    <row r="12" spans="3:17" x14ac:dyDescent="0.2">
      <c r="C12">
        <f>MATCH(LEFT(Folkemængde!C12,4),Boligmangel!E:E,0)</f>
        <v>12</v>
      </c>
      <c r="D12" t="str">
        <f>MID(Folkemængde!C12,6,99)</f>
        <v>Huddinge</v>
      </c>
      <c r="E12" s="27">
        <f>Folkemængde!D12</f>
        <v>113920</v>
      </c>
      <c r="F12" s="26" t="str" cm="1">
        <f t="array" ref="F12">INDEX(Boligmangel!H:H,Beregninger!$C12)</f>
        <v>Underskott på bostadsmarknaden</v>
      </c>
      <c r="G12" s="26" t="str" cm="1">
        <f t="array" ref="G12">INDEX(Boligmangel!I:I,Beregninger!$C12)</f>
        <v>Underskott på bostadsmarknaden</v>
      </c>
      <c r="H12" s="26" cm="1">
        <f t="array" ref="H12">INDEX(Boligmangel!N:N,Beregninger!$C12)</f>
        <v>3</v>
      </c>
    </row>
    <row r="13" spans="3:17" x14ac:dyDescent="0.2">
      <c r="C13">
        <f>MATCH(LEFT(Folkemængde!C13,4),Boligmangel!E:E,0)</f>
        <v>13</v>
      </c>
      <c r="D13" t="str">
        <f>MID(Folkemængde!C13,6,99)</f>
        <v>Botkyrka</v>
      </c>
      <c r="E13" s="27">
        <f>Folkemængde!D13</f>
        <v>95592</v>
      </c>
      <c r="F13" s="26" t="str" cm="1">
        <f t="array" ref="F13">INDEX(Boligmangel!H:H,Beregninger!$C13)</f>
        <v>Underskott på bostadsmarknaden</v>
      </c>
      <c r="G13" s="26" t="str" cm="1">
        <f t="array" ref="G13">INDEX(Boligmangel!I:I,Beregninger!$C13)</f>
        <v>Underskott på bostadsmarknaden</v>
      </c>
      <c r="H13" s="26" cm="1">
        <f t="array" ref="H13">INDEX(Boligmangel!N:N,Beregninger!$C13)</f>
        <v>2</v>
      </c>
      <c r="M13" s="32" t="str">
        <f>G5</f>
        <v>På centralorten, i innerstan*</v>
      </c>
    </row>
    <row r="14" spans="3:17" x14ac:dyDescent="0.2">
      <c r="C14">
        <f>MATCH(LEFT(Folkemængde!C14,4),Boligmangel!E:E,0)</f>
        <v>14</v>
      </c>
      <c r="D14" t="str">
        <f>MID(Folkemængde!C14,6,99)</f>
        <v>Salem</v>
      </c>
      <c r="E14" s="27">
        <f>Folkemængde!D14</f>
        <v>17451</v>
      </c>
      <c r="F14" s="26" t="str" cm="1">
        <f t="array" ref="F14">INDEX(Boligmangel!H:H,Beregninger!$C14)</f>
        <v>Underskott på bostadsmarknaden</v>
      </c>
      <c r="G14" s="26" t="str" cm="1">
        <f t="array" ref="G14">INDEX(Boligmangel!I:I,Beregninger!$C14)</f>
        <v>Underskott på bostadsmarknaden</v>
      </c>
      <c r="H14" s="26" cm="1">
        <f t="array" ref="H14">INDEX(Boligmangel!N:N,Beregninger!$C14)</f>
        <v>3</v>
      </c>
      <c r="M14" s="30" t="s">
        <v>949</v>
      </c>
      <c r="N14" t="s">
        <v>950</v>
      </c>
      <c r="O14" t="s">
        <v>951</v>
      </c>
    </row>
    <row r="15" spans="3:17" x14ac:dyDescent="0.2">
      <c r="C15">
        <f>MATCH(LEFT(Folkemængde!C15,4),Boligmangel!E:E,0)</f>
        <v>15</v>
      </c>
      <c r="D15" t="str">
        <f>MID(Folkemængde!C15,6,99)</f>
        <v>Haninge</v>
      </c>
      <c r="E15" s="27">
        <f>Folkemængde!D15</f>
        <v>99751</v>
      </c>
      <c r="F15" s="26" t="str" cm="1">
        <f t="array" ref="F15">INDEX(Boligmangel!H:H,Beregninger!$C15)</f>
        <v>Underskott på bostadsmarknaden</v>
      </c>
      <c r="G15" s="26" t="str" cm="1">
        <f t="array" ref="G15">INDEX(Boligmangel!I:I,Beregninger!$C15)</f>
        <v>Underskott på bostadsmarknaden</v>
      </c>
      <c r="H15" s="26" cm="1">
        <f t="array" ref="H15">INDEX(Boligmangel!N:N,Beregninger!$C15)</f>
        <v>3</v>
      </c>
      <c r="M15" s="31"/>
      <c r="N15" s="5">
        <v>3</v>
      </c>
      <c r="O15" s="6">
        <v>39077</v>
      </c>
      <c r="P15" s="11" t="s">
        <v>954</v>
      </c>
      <c r="Q15" s="11" t="s">
        <v>953</v>
      </c>
    </row>
    <row r="16" spans="3:17" x14ac:dyDescent="0.2">
      <c r="C16">
        <f>MATCH(LEFT(Folkemængde!C16,4),Boligmangel!E:E,0)</f>
        <v>16</v>
      </c>
      <c r="D16" t="str">
        <f>MID(Folkemængde!C16,6,99)</f>
        <v>Tyresö</v>
      </c>
      <c r="E16" s="27">
        <f>Folkemængde!D16</f>
        <v>49173</v>
      </c>
      <c r="F16" s="26" t="str" cm="1">
        <f t="array" ref="F16">INDEX(Boligmangel!H:H,Beregninger!$C16)</f>
        <v>Underskott på bostadsmarknaden</v>
      </c>
      <c r="G16" s="26" t="str" cm="1">
        <f t="array" ref="G16">INDEX(Boligmangel!I:I,Beregninger!$C16)</f>
        <v>Underskott på bostadsmarknaden</v>
      </c>
      <c r="H16" s="26" cm="1">
        <f t="array" ref="H16">INDEX(Boligmangel!N:N,Beregninger!$C16)</f>
        <v>3</v>
      </c>
      <c r="M16" s="31" t="s">
        <v>301</v>
      </c>
      <c r="N16" s="5">
        <v>28</v>
      </c>
      <c r="O16" s="6">
        <v>555305</v>
      </c>
      <c r="P16" s="33">
        <f t="shared" ref="P16:Q18" si="0">N16/SUM(N$16:N$18)</f>
        <v>9.7560975609756101E-2</v>
      </c>
      <c r="Q16" s="33">
        <f t="shared" si="0"/>
        <v>5.2822652371480781E-2</v>
      </c>
    </row>
    <row r="17" spans="3:17" x14ac:dyDescent="0.2">
      <c r="C17">
        <f>MATCH(LEFT(Folkemængde!C17,4),Boligmangel!E:E,0)</f>
        <v>17</v>
      </c>
      <c r="D17" t="str">
        <f>MID(Folkemængde!C17,6,99)</f>
        <v>Upplands-Bro</v>
      </c>
      <c r="E17" s="27">
        <f>Folkemængde!D17</f>
        <v>32453</v>
      </c>
      <c r="F17" s="26" t="str" cm="1">
        <f t="array" ref="F17">INDEX(Boligmangel!H:H,Beregninger!$C17)</f>
        <v>Underskott på bostadsmarknaden</v>
      </c>
      <c r="G17" s="26" t="str" cm="1">
        <f t="array" ref="G17">INDEX(Boligmangel!I:I,Beregninger!$C17)</f>
        <v>Underskott på bostadsmarknaden</v>
      </c>
      <c r="H17" s="26" cm="1">
        <f t="array" ref="H17">INDEX(Boligmangel!N:N,Beregninger!$C17)</f>
        <v>2</v>
      </c>
      <c r="M17" s="31" t="s">
        <v>304</v>
      </c>
      <c r="N17" s="5">
        <v>83</v>
      </c>
      <c r="O17" s="6">
        <v>2304553</v>
      </c>
      <c r="P17" s="33">
        <f t="shared" si="0"/>
        <v>0.28919860627177701</v>
      </c>
      <c r="Q17" s="33">
        <f t="shared" si="0"/>
        <v>0.21921755069854071</v>
      </c>
    </row>
    <row r="18" spans="3:17" x14ac:dyDescent="0.2">
      <c r="C18">
        <f>MATCH(LEFT(Folkemængde!C18,4),Boligmangel!E:E,0)</f>
        <v>18</v>
      </c>
      <c r="D18" t="str">
        <f>MID(Folkemængde!C18,6,99)</f>
        <v>Nykvarn</v>
      </c>
      <c r="E18" s="27">
        <f>Folkemængde!D18</f>
        <v>12107</v>
      </c>
      <c r="F18" s="26" t="str" cm="1">
        <f t="array" ref="F18">INDEX(Boligmangel!H:H,Beregninger!$C18)</f>
        <v>Balans på bostadsmarknaden</v>
      </c>
      <c r="G18" s="26" t="str" cm="1">
        <f t="array" ref="G18">INDEX(Boligmangel!I:I,Beregninger!$C18)</f>
        <v>Balans på bostadsmarknaden</v>
      </c>
      <c r="H18" s="26" cm="1">
        <f t="array" ref="H18">INDEX(Boligmangel!N:N,Beregninger!$C18)</f>
        <v>3</v>
      </c>
      <c r="M18" s="31" t="s">
        <v>294</v>
      </c>
      <c r="N18" s="5">
        <v>176</v>
      </c>
      <c r="O18" s="6">
        <v>7652772</v>
      </c>
      <c r="P18" s="33">
        <f t="shared" si="0"/>
        <v>0.61324041811846686</v>
      </c>
      <c r="Q18" s="33">
        <f t="shared" si="0"/>
        <v>0.72795979692997848</v>
      </c>
    </row>
    <row r="19" spans="3:17" x14ac:dyDescent="0.2">
      <c r="C19">
        <f>MATCH(LEFT(Folkemængde!C19,4),Boligmangel!E:E,0)</f>
        <v>19</v>
      </c>
      <c r="D19" t="str">
        <f>MID(Folkemængde!C19,6,99)</f>
        <v>Täby</v>
      </c>
      <c r="E19" s="27">
        <f>Folkemængde!D19</f>
        <v>76738</v>
      </c>
      <c r="F19" s="26" t="str" cm="1">
        <f t="array" ref="F19">INDEX(Boligmangel!H:H,Beregninger!$C19)</f>
        <v>Underskott på bostadsmarknaden</v>
      </c>
      <c r="G19" s="26" t="str" cm="1">
        <f t="array" ref="G19">INDEX(Boligmangel!I:I,Beregninger!$C19)</f>
        <v>Underskott på bostadsmarknaden</v>
      </c>
      <c r="H19" s="26" cm="1">
        <f t="array" ref="H19">INDEX(Boligmangel!N:N,Beregninger!$C19)</f>
        <v>2</v>
      </c>
      <c r="M19" s="31" t="s">
        <v>948</v>
      </c>
      <c r="N19" s="5">
        <v>290</v>
      </c>
      <c r="O19" s="6">
        <v>10551707</v>
      </c>
    </row>
    <row r="20" spans="3:17" x14ac:dyDescent="0.2">
      <c r="C20">
        <f>MATCH(LEFT(Folkemængde!C20,4),Boligmangel!E:E,0)</f>
        <v>20</v>
      </c>
      <c r="D20" t="str">
        <f>MID(Folkemængde!C20,6,99)</f>
        <v>Danderyd</v>
      </c>
      <c r="E20" s="27">
        <f>Folkemængde!D20</f>
        <v>32419</v>
      </c>
      <c r="F20" s="26" t="str" cm="1">
        <f t="array" ref="F20">INDEX(Boligmangel!H:H,Beregninger!$C20)</f>
        <v>Underskott på bostadsmarknaden</v>
      </c>
      <c r="G20" s="26" t="str" cm="1">
        <f t="array" ref="G20">INDEX(Boligmangel!I:I,Beregninger!$C20)</f>
        <v>Underskott på bostadsmarknaden</v>
      </c>
      <c r="H20" s="26" cm="1">
        <f t="array" ref="H20">INDEX(Boligmangel!N:N,Beregninger!$C20)</f>
        <v>2</v>
      </c>
    </row>
    <row r="21" spans="3:17" x14ac:dyDescent="0.2">
      <c r="C21">
        <f>MATCH(LEFT(Folkemængde!C21,4),Boligmangel!E:E,0)</f>
        <v>21</v>
      </c>
      <c r="D21" t="str">
        <f>MID(Folkemængde!C21,6,99)</f>
        <v>Sollentuna</v>
      </c>
      <c r="E21" s="27">
        <f>Folkemængde!D21</f>
        <v>76790</v>
      </c>
      <c r="F21" s="26" t="str" cm="1">
        <f t="array" ref="F21">INDEX(Boligmangel!H:H,Beregninger!$C21)</f>
        <v>Underskott på bostadsmarknaden</v>
      </c>
      <c r="G21" s="26" t="str" cm="1">
        <f t="array" ref="G21">INDEX(Boligmangel!I:I,Beregninger!$C21)</f>
        <v>Underskott på bostadsmarknaden</v>
      </c>
      <c r="H21" s="26" cm="1">
        <f t="array" ref="H21">INDEX(Boligmangel!N:N,Beregninger!$C21)</f>
        <v>3</v>
      </c>
    </row>
    <row r="22" spans="3:17" x14ac:dyDescent="0.2">
      <c r="C22">
        <f>MATCH(LEFT(Folkemængde!C22,4),Boligmangel!E:E,0)</f>
        <v>22</v>
      </c>
      <c r="D22" t="str">
        <f>MID(Folkemængde!C22,6,99)</f>
        <v>Stockholm</v>
      </c>
      <c r="E22" s="27">
        <f>Folkemængde!D22</f>
        <v>988943</v>
      </c>
      <c r="F22" s="26" t="str" cm="1">
        <f t="array" ref="F22">INDEX(Boligmangel!H:H,Beregninger!$C22)</f>
        <v>Underskott på bostadsmarknaden</v>
      </c>
      <c r="G22" s="26" t="str" cm="1">
        <f t="array" ref="G22">INDEX(Boligmangel!I:I,Beregninger!$C22)</f>
        <v>Underskott på bostadsmarknaden</v>
      </c>
      <c r="H22" s="26" cm="1">
        <f t="array" ref="H22">INDEX(Boligmangel!N:N,Beregninger!$C22)</f>
        <v>3</v>
      </c>
      <c r="M22" s="25"/>
      <c r="N22" s="25" t="str">
        <f t="shared" ref="N22:O25" si="1">P15</f>
        <v>Andel af kommuner</v>
      </c>
      <c r="O22" s="25" t="str">
        <f t="shared" si="1"/>
        <v>Andel af befolkning</v>
      </c>
    </row>
    <row r="23" spans="3:17" x14ac:dyDescent="0.2">
      <c r="C23">
        <f>MATCH(LEFT(Folkemængde!C23,4),Boligmangel!E:E,0)</f>
        <v>23</v>
      </c>
      <c r="D23" t="str">
        <f>MID(Folkemængde!C23,6,99)</f>
        <v>Södertälje</v>
      </c>
      <c r="E23" s="27">
        <f>Folkemængde!D23</f>
        <v>102519</v>
      </c>
      <c r="F23" s="26" t="str" cm="1">
        <f t="array" ref="F23">INDEX(Boligmangel!H:H,Beregninger!$C23)</f>
        <v>Underskott på bostadsmarknaden</v>
      </c>
      <c r="G23" s="26" t="str" cm="1">
        <f t="array" ref="G23">INDEX(Boligmangel!I:I,Beregninger!$C23)</f>
        <v>Underskott på bostadsmarknaden</v>
      </c>
      <c r="H23" s="26" cm="1">
        <f t="array" ref="H23">INDEX(Boligmangel!N:N,Beregninger!$C23)</f>
        <v>2</v>
      </c>
      <c r="M23" t="s">
        <v>955</v>
      </c>
      <c r="N23" s="34">
        <f t="shared" si="1"/>
        <v>9.7560975609756101E-2</v>
      </c>
      <c r="O23" s="34">
        <f t="shared" si="1"/>
        <v>5.2822652371480781E-2</v>
      </c>
    </row>
    <row r="24" spans="3:17" x14ac:dyDescent="0.2">
      <c r="C24">
        <f>MATCH(LEFT(Folkemængde!C24,4),Boligmangel!E:E,0)</f>
        <v>24</v>
      </c>
      <c r="D24" t="str">
        <f>MID(Folkemængde!C24,6,99)</f>
        <v>Nacka</v>
      </c>
      <c r="E24" s="27">
        <f>Folkemængde!D24</f>
        <v>110633</v>
      </c>
      <c r="F24" s="26" t="str" cm="1">
        <f t="array" ref="F24">INDEX(Boligmangel!H:H,Beregninger!$C24)</f>
        <v>Underskott på bostadsmarknaden</v>
      </c>
      <c r="G24" s="26" t="str" cm="1">
        <f t="array" ref="G24">INDEX(Boligmangel!I:I,Beregninger!$C24)</f>
        <v>Underskott på bostadsmarknaden</v>
      </c>
      <c r="H24" s="26" cm="1">
        <f t="array" ref="H24">INDEX(Boligmangel!N:N,Beregninger!$C24)</f>
        <v>4</v>
      </c>
      <c r="M24" t="s">
        <v>952</v>
      </c>
      <c r="N24" s="34">
        <f t="shared" si="1"/>
        <v>0.28919860627177701</v>
      </c>
      <c r="O24" s="34">
        <f t="shared" si="1"/>
        <v>0.21921755069854071</v>
      </c>
    </row>
    <row r="25" spans="3:17" x14ac:dyDescent="0.2">
      <c r="C25">
        <f>MATCH(LEFT(Folkemængde!C25,4),Boligmangel!E:E,0)</f>
        <v>25</v>
      </c>
      <c r="D25" t="str">
        <f>MID(Folkemængde!C25,6,99)</f>
        <v>Sundbyberg</v>
      </c>
      <c r="E25" s="27">
        <f>Folkemængde!D25</f>
        <v>55912</v>
      </c>
      <c r="F25" s="26" t="str" cm="1">
        <f t="array" ref="F25">INDEX(Boligmangel!H:H,Beregninger!$C25)</f>
        <v>Underskott på bostadsmarknaden</v>
      </c>
      <c r="G25" s="26" t="str" cm="1">
        <f t="array" ref="G25">INDEX(Boligmangel!I:I,Beregninger!$C25)</f>
        <v>Underskott på bostadsmarknaden</v>
      </c>
      <c r="H25" s="26" cm="1">
        <f t="array" ref="H25">INDEX(Boligmangel!N:N,Beregninger!$C25)</f>
        <v>2</v>
      </c>
      <c r="M25" s="24" t="s">
        <v>956</v>
      </c>
      <c r="N25" s="35">
        <f t="shared" si="1"/>
        <v>0.61324041811846686</v>
      </c>
      <c r="O25" s="35">
        <f t="shared" si="1"/>
        <v>0.72795979692997848</v>
      </c>
    </row>
    <row r="26" spans="3:17" x14ac:dyDescent="0.2">
      <c r="C26">
        <f>MATCH(LEFT(Folkemængde!C26,4),Boligmangel!E:E,0)</f>
        <v>26</v>
      </c>
      <c r="D26" t="str">
        <f>MID(Folkemængde!C26,6,99)</f>
        <v>Solna</v>
      </c>
      <c r="E26" s="27">
        <f>Folkemængde!D26</f>
        <v>85426</v>
      </c>
      <c r="F26" s="26" t="str" cm="1">
        <f t="array" ref="F26">INDEX(Boligmangel!H:H,Beregninger!$C26)</f>
        <v>Underskott på bostadsmarknaden</v>
      </c>
      <c r="G26" s="26" t="str" cm="1">
        <f t="array" ref="G26">INDEX(Boligmangel!I:I,Beregninger!$C26)</f>
        <v>Underskott på bostadsmarknaden</v>
      </c>
      <c r="H26" s="26" cm="1">
        <f t="array" ref="H26">INDEX(Boligmangel!N:N,Beregninger!$C26)</f>
        <v>3</v>
      </c>
    </row>
    <row r="27" spans="3:17" x14ac:dyDescent="0.2">
      <c r="C27">
        <f>MATCH(LEFT(Folkemængde!C27,4),Boligmangel!E:E,0)</f>
        <v>27</v>
      </c>
      <c r="D27" t="str">
        <f>MID(Folkemængde!C27,6,99)</f>
        <v>Lidingö</v>
      </c>
      <c r="E27" s="27">
        <f>Folkemængde!D27</f>
        <v>48324</v>
      </c>
      <c r="F27" s="26" t="str" cm="1">
        <f t="array" ref="F27">INDEX(Boligmangel!H:H,Beregninger!$C27)</f>
        <v>Underskott på bostadsmarknaden</v>
      </c>
      <c r="G27" s="26" t="str" cm="1">
        <f t="array" ref="G27">INDEX(Boligmangel!I:I,Beregninger!$C27)</f>
        <v>Underskott på bostadsmarknaden</v>
      </c>
      <c r="H27" s="26" cm="1">
        <f t="array" ref="H27">INDEX(Boligmangel!N:N,Beregninger!$C27)</f>
        <v>3</v>
      </c>
    </row>
    <row r="28" spans="3:17" x14ac:dyDescent="0.2">
      <c r="C28">
        <f>MATCH(LEFT(Folkemængde!C28,4),Boligmangel!E:E,0)</f>
        <v>28</v>
      </c>
      <c r="D28" t="str">
        <f>MID(Folkemængde!C28,6,99)</f>
        <v>Vaxholm</v>
      </c>
      <c r="E28" s="27">
        <f>Folkemængde!D28</f>
        <v>11817</v>
      </c>
      <c r="F28" s="26" t="str" cm="1">
        <f t="array" ref="F28">INDEX(Boligmangel!H:H,Beregninger!$C28)</f>
        <v>Underskott på bostadsmarknaden</v>
      </c>
      <c r="G28" s="26" t="str" cm="1">
        <f t="array" ref="G28">INDEX(Boligmangel!I:I,Beregninger!$C28)</f>
        <v/>
      </c>
      <c r="H28" s="26" cm="1">
        <f t="array" ref="H28">INDEX(Boligmangel!N:N,Beregninger!$C28)</f>
        <v>3</v>
      </c>
    </row>
    <row r="29" spans="3:17" x14ac:dyDescent="0.2">
      <c r="C29">
        <f>MATCH(LEFT(Folkemængde!C29,4),Boligmangel!E:E,0)</f>
        <v>29</v>
      </c>
      <c r="D29" t="str">
        <f>MID(Folkemængde!C29,6,99)</f>
        <v>Norrtälje</v>
      </c>
      <c r="E29" s="27">
        <f>Folkemængde!D29</f>
        <v>65770</v>
      </c>
      <c r="F29" s="26" t="str" cm="1">
        <f t="array" ref="F29">INDEX(Boligmangel!H:H,Beregninger!$C29)</f>
        <v>Underskott på bostadsmarknaden</v>
      </c>
      <c r="G29" s="26" t="str" cm="1">
        <f t="array" ref="G29">INDEX(Boligmangel!I:I,Beregninger!$C29)</f>
        <v>Underskott på bostadsmarknaden</v>
      </c>
      <c r="H29" s="26" cm="1">
        <f t="array" ref="H29">INDEX(Boligmangel!N:N,Beregninger!$C29)</f>
        <v>2</v>
      </c>
    </row>
    <row r="30" spans="3:17" x14ac:dyDescent="0.2">
      <c r="C30">
        <f>MATCH(LEFT(Folkemængde!C30,4),Boligmangel!E:E,0)</f>
        <v>30</v>
      </c>
      <c r="D30" t="str">
        <f>MID(Folkemængde!C30,6,99)</f>
        <v>Sigtuna</v>
      </c>
      <c r="E30" s="27">
        <f>Folkemængde!D30</f>
        <v>52529</v>
      </c>
      <c r="F30" s="26" t="str" cm="1">
        <f t="array" ref="F30">INDEX(Boligmangel!H:H,Beregninger!$C30)</f>
        <v>Underskott på bostadsmarknaden</v>
      </c>
      <c r="G30" s="26" t="str" cm="1">
        <f t="array" ref="G30">INDEX(Boligmangel!I:I,Beregninger!$C30)</f>
        <v>Underskott på bostadsmarknaden</v>
      </c>
      <c r="H30" s="26" cm="1">
        <f t="array" ref="H30">INDEX(Boligmangel!N:N,Beregninger!$C30)</f>
        <v>3</v>
      </c>
    </row>
    <row r="31" spans="3:17" x14ac:dyDescent="0.2">
      <c r="C31">
        <f>MATCH(LEFT(Folkemængde!C31,4),Boligmangel!E:E,0)</f>
        <v>31</v>
      </c>
      <c r="D31" t="str">
        <f>MID(Folkemængde!C31,6,99)</f>
        <v>Nynäshamn</v>
      </c>
      <c r="E31" s="27">
        <f>Folkemængde!D31</f>
        <v>30311</v>
      </c>
      <c r="F31" s="26" t="str" cm="1">
        <f t="array" ref="F31">INDEX(Boligmangel!H:H,Beregninger!$C31)</f>
        <v>Balans på bostadsmarknaden</v>
      </c>
      <c r="G31" s="26" t="str" cm="1">
        <f t="array" ref="G31">INDEX(Boligmangel!I:I,Beregninger!$C31)</f>
        <v>Underskott på bostadsmarknaden</v>
      </c>
      <c r="H31" s="26" cm="1">
        <f t="array" ref="H31">INDEX(Boligmangel!N:N,Beregninger!$C31)</f>
        <v>3</v>
      </c>
    </row>
    <row r="32" spans="3:17" x14ac:dyDescent="0.2">
      <c r="C32">
        <f>MATCH(LEFT(Folkemængde!C32,4),Boligmangel!E:E,0)</f>
        <v>32</v>
      </c>
      <c r="D32" t="str">
        <f>MID(Folkemængde!C32,6,99)</f>
        <v>Håbo</v>
      </c>
      <c r="E32" s="27">
        <f>Folkemængde!D32</f>
        <v>22974</v>
      </c>
      <c r="F32" s="26" t="str" cm="1">
        <f t="array" ref="F32">INDEX(Boligmangel!H:H,Beregninger!$C32)</f>
        <v>Underskott på bostadsmarknaden</v>
      </c>
      <c r="G32" s="26" t="str" cm="1">
        <f t="array" ref="G32">INDEX(Boligmangel!I:I,Beregninger!$C32)</f>
        <v>Underskott på bostadsmarknaden</v>
      </c>
      <c r="H32" s="26" cm="1">
        <f t="array" ref="H32">INDEX(Boligmangel!N:N,Beregninger!$C32)</f>
        <v>2</v>
      </c>
    </row>
    <row r="33" spans="3:8" x14ac:dyDescent="0.2">
      <c r="C33">
        <f>MATCH(LEFT(Folkemængde!C33,4),Boligmangel!E:E,0)</f>
        <v>33</v>
      </c>
      <c r="D33" t="str">
        <f>MID(Folkemængde!C33,6,99)</f>
        <v>Älvkarleby</v>
      </c>
      <c r="E33" s="27">
        <f>Folkemængde!D33</f>
        <v>9572</v>
      </c>
      <c r="F33" s="26" t="str" cm="1">
        <f t="array" ref="F33">INDEX(Boligmangel!H:H,Beregninger!$C33)</f>
        <v>Underskott på bostadsmarknaden</v>
      </c>
      <c r="G33" s="26" t="str" cm="1">
        <f t="array" ref="G33">INDEX(Boligmangel!I:I,Beregninger!$C33)</f>
        <v>Underskott på bostadsmarknaden</v>
      </c>
      <c r="H33" s="26" cm="1">
        <f t="array" ref="H33">INDEX(Boligmangel!N:N,Beregninger!$C33)</f>
        <v>3</v>
      </c>
    </row>
    <row r="34" spans="3:8" x14ac:dyDescent="0.2">
      <c r="C34">
        <f>MATCH(LEFT(Folkemængde!C34,4),Boligmangel!E:E,0)</f>
        <v>34</v>
      </c>
      <c r="D34" t="str">
        <f>MID(Folkemængde!C34,6,99)</f>
        <v>Knivsta</v>
      </c>
      <c r="E34" s="27">
        <f>Folkemængde!D34</f>
        <v>20714</v>
      </c>
      <c r="F34" s="26" t="str" cm="1">
        <f t="array" ref="F34">INDEX(Boligmangel!H:H,Beregninger!$C34)</f>
        <v>Underskott på bostadsmarknaden</v>
      </c>
      <c r="G34" s="26" t="str" cm="1">
        <f t="array" ref="G34">INDEX(Boligmangel!I:I,Beregninger!$C34)</f>
        <v>Underskott på bostadsmarknaden</v>
      </c>
      <c r="H34" s="26" cm="1">
        <f t="array" ref="H34">INDEX(Boligmangel!N:N,Beregninger!$C34)</f>
        <v>3</v>
      </c>
    </row>
    <row r="35" spans="3:8" x14ac:dyDescent="0.2">
      <c r="C35">
        <f>MATCH(LEFT(Folkemængde!C35,4),Boligmangel!E:E,0)</f>
        <v>35</v>
      </c>
      <c r="D35" t="str">
        <f>MID(Folkemængde!C35,6,99)</f>
        <v>Heby</v>
      </c>
      <c r="E35" s="27">
        <f>Folkemængde!D35</f>
        <v>14343</v>
      </c>
      <c r="F35" s="26" t="str" cm="1">
        <f t="array" ref="F35">INDEX(Boligmangel!H:H,Beregninger!$C35)</f>
        <v>Underskott på bostadsmarknaden</v>
      </c>
      <c r="G35" s="26" t="str" cm="1">
        <f t="array" ref="G35">INDEX(Boligmangel!I:I,Beregninger!$C35)</f>
        <v>Underskott på bostadsmarknaden</v>
      </c>
      <c r="H35" s="26" cm="1">
        <f t="array" ref="H35">INDEX(Boligmangel!N:N,Beregninger!$C35)</f>
        <v>3</v>
      </c>
    </row>
    <row r="36" spans="3:8" x14ac:dyDescent="0.2">
      <c r="C36">
        <f>MATCH(LEFT(Folkemængde!C36,4),Boligmangel!E:E,0)</f>
        <v>36</v>
      </c>
      <c r="D36" t="str">
        <f>MID(Folkemængde!C36,6,99)</f>
        <v>Tierp</v>
      </c>
      <c r="E36" s="27">
        <f>Folkemængde!D36</f>
        <v>21193</v>
      </c>
      <c r="F36" s="26" t="str" cm="1">
        <f t="array" ref="F36">INDEX(Boligmangel!H:H,Beregninger!$C36)</f>
        <v>Underskott på bostadsmarknaden</v>
      </c>
      <c r="G36" s="26" t="str" cm="1">
        <f t="array" ref="G36">INDEX(Boligmangel!I:I,Beregninger!$C36)</f>
        <v>Underskott på bostadsmarknaden</v>
      </c>
      <c r="H36" s="26" cm="1">
        <f t="array" ref="H36">INDEX(Boligmangel!N:N,Beregninger!$C36)</f>
        <v>2</v>
      </c>
    </row>
    <row r="37" spans="3:8" x14ac:dyDescent="0.2">
      <c r="C37">
        <f>MATCH(LEFT(Folkemængde!C37,4),Boligmangel!E:E,0)</f>
        <v>37</v>
      </c>
      <c r="D37" t="str">
        <f>MID(Folkemængde!C37,6,99)</f>
        <v>Uppsala</v>
      </c>
      <c r="E37" s="27">
        <f>Folkemængde!D37</f>
        <v>245329</v>
      </c>
      <c r="F37" s="26" t="str" cm="1">
        <f t="array" ref="F37">INDEX(Boligmangel!H:H,Beregninger!$C37)</f>
        <v>Underskott på bostadsmarknaden</v>
      </c>
      <c r="G37" s="26" t="str" cm="1">
        <f t="array" ref="G37">INDEX(Boligmangel!I:I,Beregninger!$C37)</f>
        <v>Underskott på bostadsmarknaden</v>
      </c>
      <c r="H37" s="26" cm="1">
        <f t="array" ref="H37">INDEX(Boligmangel!N:N,Beregninger!$C37)</f>
        <v>2</v>
      </c>
    </row>
    <row r="38" spans="3:8" x14ac:dyDescent="0.2">
      <c r="C38">
        <f>MATCH(LEFT(Folkemængde!C38,4),Boligmangel!E:E,0)</f>
        <v>38</v>
      </c>
      <c r="D38" t="str">
        <f>MID(Folkemængde!C38,6,99)</f>
        <v>Enköping</v>
      </c>
      <c r="E38" s="27">
        <f>Folkemængde!D38</f>
        <v>48292</v>
      </c>
      <c r="F38" s="26" t="str" cm="1">
        <f t="array" ref="F38">INDEX(Boligmangel!H:H,Beregninger!$C38)</f>
        <v>Balans på bostadsmarknaden</v>
      </c>
      <c r="G38" s="26" t="str" cm="1">
        <f t="array" ref="G38">INDEX(Boligmangel!I:I,Beregninger!$C38)</f>
        <v>Överskott på bostadsmarknaden</v>
      </c>
      <c r="H38" s="26" cm="1">
        <f t="array" ref="H38">INDEX(Boligmangel!N:N,Beregninger!$C38)</f>
        <v>4</v>
      </c>
    </row>
    <row r="39" spans="3:8" x14ac:dyDescent="0.2">
      <c r="C39">
        <f>MATCH(LEFT(Folkemængde!C39,4),Boligmangel!E:E,0)</f>
        <v>39</v>
      </c>
      <c r="D39" t="str">
        <f>MID(Folkemængde!C39,6,99)</f>
        <v>Östhammar</v>
      </c>
      <c r="E39" s="27">
        <f>Folkemængde!D39</f>
        <v>22172</v>
      </c>
      <c r="F39" s="26" t="str" cm="1">
        <f t="array" ref="F39">INDEX(Boligmangel!H:H,Beregninger!$C39)</f>
        <v>Underskott på bostadsmarknaden</v>
      </c>
      <c r="G39" s="26" t="str" cm="1">
        <f t="array" ref="G39">INDEX(Boligmangel!I:I,Beregninger!$C39)</f>
        <v>Underskott på bostadsmarknaden</v>
      </c>
      <c r="H39" s="26" cm="1">
        <f t="array" ref="H39">INDEX(Boligmangel!N:N,Beregninger!$C39)</f>
        <v>3</v>
      </c>
    </row>
    <row r="40" spans="3:8" x14ac:dyDescent="0.2">
      <c r="C40">
        <f>MATCH(LEFT(Folkemængde!C40,4),Boligmangel!E:E,0)</f>
        <v>40</v>
      </c>
      <c r="D40" t="str">
        <f>MID(Folkemængde!C40,6,99)</f>
        <v>Vingåker</v>
      </c>
      <c r="E40" s="27">
        <f>Folkemængde!D40</f>
        <v>8856</v>
      </c>
      <c r="F40" s="26" t="str" cm="1">
        <f t="array" ref="F40">INDEX(Boligmangel!H:H,Beregninger!$C40)</f>
        <v>Underskott på bostadsmarknaden</v>
      </c>
      <c r="G40" s="26" t="str" cm="1">
        <f t="array" ref="G40">INDEX(Boligmangel!I:I,Beregninger!$C40)</f>
        <v>Underskott på bostadsmarknaden</v>
      </c>
      <c r="H40" s="26" cm="1">
        <f t="array" ref="H40">INDEX(Boligmangel!N:N,Beregninger!$C40)</f>
        <v>2</v>
      </c>
    </row>
    <row r="41" spans="3:8" x14ac:dyDescent="0.2">
      <c r="C41">
        <f>MATCH(LEFT(Folkemængde!C41,4),Boligmangel!E:E,0)</f>
        <v>41</v>
      </c>
      <c r="D41" t="str">
        <f>MID(Folkemængde!C41,6,99)</f>
        <v>Gnesta</v>
      </c>
      <c r="E41" s="27">
        <f>Folkemængde!D41</f>
        <v>11520</v>
      </c>
      <c r="F41" s="26" t="str" cm="1">
        <f t="array" ref="F41">INDEX(Boligmangel!H:H,Beregninger!$C41)</f>
        <v>Underskott på bostadsmarknaden</v>
      </c>
      <c r="G41" s="26" t="str" cm="1">
        <f t="array" ref="G41">INDEX(Boligmangel!I:I,Beregninger!$C41)</f>
        <v>Underskott på bostadsmarknaden</v>
      </c>
      <c r="H41" s="26" cm="1">
        <f t="array" ref="H41">INDEX(Boligmangel!N:N,Beregninger!$C41)</f>
        <v>4</v>
      </c>
    </row>
    <row r="42" spans="3:8" x14ac:dyDescent="0.2">
      <c r="C42">
        <f>MATCH(LEFT(Folkemængde!C42,4),Boligmangel!E:E,0)</f>
        <v>42</v>
      </c>
      <c r="D42" t="str">
        <f>MID(Folkemængde!C42,6,99)</f>
        <v>Nyköping</v>
      </c>
      <c r="E42" s="27">
        <f>Folkemængde!D42</f>
        <v>58200</v>
      </c>
      <c r="F42" s="26" t="str" cm="1">
        <f t="array" ref="F42">INDEX(Boligmangel!H:H,Beregninger!$C42)</f>
        <v>Balans på bostadsmarknaden</v>
      </c>
      <c r="G42" s="26" t="str" cm="1">
        <f t="array" ref="G42">INDEX(Boligmangel!I:I,Beregninger!$C42)</f>
        <v>Balans på bostadsmarknaden</v>
      </c>
      <c r="H42" s="26" cm="1">
        <f t="array" ref="H42">INDEX(Boligmangel!N:N,Beregninger!$C42)</f>
        <v>4</v>
      </c>
    </row>
    <row r="43" spans="3:8" x14ac:dyDescent="0.2">
      <c r="C43">
        <f>MATCH(LEFT(Folkemængde!C43,4),Boligmangel!E:E,0)</f>
        <v>43</v>
      </c>
      <c r="D43" t="str">
        <f>MID(Folkemængde!C43,6,99)</f>
        <v>Oxelösund</v>
      </c>
      <c r="E43" s="27">
        <f>Folkemængde!D43</f>
        <v>12106</v>
      </c>
      <c r="F43" s="26" t="str" cm="1">
        <f t="array" ref="F43">INDEX(Boligmangel!H:H,Beregninger!$C43)</f>
        <v>Balans på bostadsmarknaden</v>
      </c>
      <c r="G43" s="26" t="str" cm="1">
        <f t="array" ref="G43">INDEX(Boligmangel!I:I,Beregninger!$C43)</f>
        <v>Balans på bostadsmarknaden</v>
      </c>
      <c r="H43" s="26" cm="1">
        <f t="array" ref="H43">INDEX(Boligmangel!N:N,Beregninger!$C43)</f>
        <v>3</v>
      </c>
    </row>
    <row r="44" spans="3:8" x14ac:dyDescent="0.2">
      <c r="C44">
        <f>MATCH(LEFT(Folkemængde!C44,4),Boligmangel!E:E,0)</f>
        <v>44</v>
      </c>
      <c r="D44" t="str">
        <f>MID(Folkemængde!C44,6,99)</f>
        <v>Flen</v>
      </c>
      <c r="E44" s="27">
        <f>Folkemængde!D44</f>
        <v>15668</v>
      </c>
      <c r="F44" s="26" t="str" cm="1">
        <f t="array" ref="F44">INDEX(Boligmangel!H:H,Beregninger!$C44)</f>
        <v>Överskott på bostadsmarknaden</v>
      </c>
      <c r="G44" s="26" t="str" cm="1">
        <f t="array" ref="G44">INDEX(Boligmangel!I:I,Beregninger!$C44)</f>
        <v>Överskott på bostadsmarknaden</v>
      </c>
      <c r="H44" s="26" cm="1">
        <f t="array" ref="H44">INDEX(Boligmangel!N:N,Beregninger!$C44)</f>
        <v>4</v>
      </c>
    </row>
    <row r="45" spans="3:8" x14ac:dyDescent="0.2">
      <c r="C45">
        <f>MATCH(LEFT(Folkemængde!C45,4),Boligmangel!E:E,0)</f>
        <v>45</v>
      </c>
      <c r="D45" t="str">
        <f>MID(Folkemængde!C45,6,99)</f>
        <v>Katrineholm</v>
      </c>
      <c r="E45" s="27">
        <f>Folkemængde!D45</f>
        <v>34324</v>
      </c>
      <c r="F45" s="26" t="str" cm="1">
        <f t="array" ref="F45">INDEX(Boligmangel!H:H,Beregninger!$C45)</f>
        <v>Balans på bostadsmarknaden</v>
      </c>
      <c r="G45" s="26" t="str" cm="1">
        <f t="array" ref="G45">INDEX(Boligmangel!I:I,Beregninger!$C45)</f>
        <v>Balans på bostadsmarknaden</v>
      </c>
      <c r="H45" s="26" cm="1">
        <f t="array" ref="H45">INDEX(Boligmangel!N:N,Beregninger!$C45)</f>
        <v>4</v>
      </c>
    </row>
    <row r="46" spans="3:8" x14ac:dyDescent="0.2">
      <c r="C46">
        <f>MATCH(LEFT(Folkemængde!C46,4),Boligmangel!E:E,0)</f>
        <v>46</v>
      </c>
      <c r="D46" t="str">
        <f>MID(Folkemængde!C46,6,99)</f>
        <v>Eskilstuna</v>
      </c>
      <c r="E46" s="27">
        <f>Folkemængde!D46</f>
        <v>107468</v>
      </c>
      <c r="F46" s="26" t="str" cm="1">
        <f t="array" ref="F46">INDEX(Boligmangel!H:H,Beregninger!$C46)</f>
        <v>Överskott på bostadsmarknaden</v>
      </c>
      <c r="G46" s="26" t="str" cm="1">
        <f t="array" ref="G46">INDEX(Boligmangel!I:I,Beregninger!$C46)</f>
        <v>Överskott på bostadsmarknaden</v>
      </c>
      <c r="H46" s="26" cm="1">
        <f t="array" ref="H46">INDEX(Boligmangel!N:N,Beregninger!$C46)</f>
        <v>4</v>
      </c>
    </row>
    <row r="47" spans="3:8" x14ac:dyDescent="0.2">
      <c r="C47">
        <f>MATCH(LEFT(Folkemængde!C47,4),Boligmangel!E:E,0)</f>
        <v>47</v>
      </c>
      <c r="D47" t="str">
        <f>MID(Folkemængde!C47,6,99)</f>
        <v>Strängnäs</v>
      </c>
      <c r="E47" s="27">
        <f>Folkemængde!D47</f>
        <v>38917</v>
      </c>
      <c r="F47" s="26" t="str" cm="1">
        <f t="array" ref="F47">INDEX(Boligmangel!H:H,Beregninger!$C47)</f>
        <v>Balans på bostadsmarknaden</v>
      </c>
      <c r="G47" s="26" t="str" cm="1">
        <f t="array" ref="G47">INDEX(Boligmangel!I:I,Beregninger!$C47)</f>
        <v>Balans på bostadsmarknaden</v>
      </c>
      <c r="H47" s="26" cm="1">
        <f t="array" ref="H47">INDEX(Boligmangel!N:N,Beregninger!$C47)</f>
        <v>3</v>
      </c>
    </row>
    <row r="48" spans="3:8" x14ac:dyDescent="0.2">
      <c r="C48">
        <f>MATCH(LEFT(Folkemængde!C48,4),Boligmangel!E:E,0)</f>
        <v>48</v>
      </c>
      <c r="D48" t="str">
        <f>MID(Folkemængde!C48,6,99)</f>
        <v>Trosa</v>
      </c>
      <c r="E48" s="27">
        <f>Folkemængde!D48</f>
        <v>14885</v>
      </c>
      <c r="F48" s="26" t="str" cm="1">
        <f t="array" ref="F48">INDEX(Boligmangel!H:H,Beregninger!$C48)</f>
        <v>Underskott på bostadsmarknaden</v>
      </c>
      <c r="G48" s="26" t="str" cm="1">
        <f t="array" ref="G48">INDEX(Boligmangel!I:I,Beregninger!$C48)</f>
        <v>Underskott på bostadsmarknaden</v>
      </c>
      <c r="H48" s="26" cm="1">
        <f t="array" ref="H48">INDEX(Boligmangel!N:N,Beregninger!$C48)</f>
        <v>4</v>
      </c>
    </row>
    <row r="49" spans="3:8" x14ac:dyDescent="0.2">
      <c r="C49">
        <f>MATCH(LEFT(Folkemængde!C49,4),Boligmangel!E:E,0)</f>
        <v>49</v>
      </c>
      <c r="D49" t="str">
        <f>MID(Folkemængde!C49,6,99)</f>
        <v>Ödeshög</v>
      </c>
      <c r="E49" s="27">
        <f>Folkemængde!D49</f>
        <v>5279</v>
      </c>
      <c r="F49" s="26" t="str" cm="1">
        <f t="array" ref="F49">INDEX(Boligmangel!H:H,Beregninger!$C49)</f>
        <v>Underskott på bostadsmarknaden</v>
      </c>
      <c r="G49" s="26" t="str" cm="1">
        <f t="array" ref="G49">INDEX(Boligmangel!I:I,Beregninger!$C49)</f>
        <v>Underskott på bostadsmarknaden</v>
      </c>
      <c r="H49" s="26" cm="1">
        <f t="array" ref="H49">INDEX(Boligmangel!N:N,Beregninger!$C49)</f>
        <v>2</v>
      </c>
    </row>
    <row r="50" spans="3:8" x14ac:dyDescent="0.2">
      <c r="C50">
        <f>MATCH(LEFT(Folkemængde!C50,4),Boligmangel!E:E,0)</f>
        <v>50</v>
      </c>
      <c r="D50" t="str">
        <f>MID(Folkemængde!C50,6,99)</f>
        <v>Ydre</v>
      </c>
      <c r="E50" s="27">
        <f>Folkemængde!D50</f>
        <v>3637</v>
      </c>
      <c r="F50" s="26" t="str" cm="1">
        <f t="array" ref="F50">INDEX(Boligmangel!H:H,Beregninger!$C50)</f>
        <v>Överskott på bostadsmarknaden</v>
      </c>
      <c r="G50" s="26" t="str" cm="1">
        <f t="array" ref="G50">INDEX(Boligmangel!I:I,Beregninger!$C50)</f>
        <v>Överskott på bostadsmarknaden</v>
      </c>
      <c r="H50" s="26" cm="1">
        <f t="array" ref="H50">INDEX(Boligmangel!N:N,Beregninger!$C50)</f>
        <v>5</v>
      </c>
    </row>
    <row r="51" spans="3:8" x14ac:dyDescent="0.2">
      <c r="C51">
        <f>MATCH(LEFT(Folkemængde!C51,4),Boligmangel!E:E,0)</f>
        <v>51</v>
      </c>
      <c r="D51" t="str">
        <f>MID(Folkemængde!C51,6,99)</f>
        <v>Kinda</v>
      </c>
      <c r="E51" s="27">
        <f>Folkemængde!D51</f>
        <v>9992</v>
      </c>
      <c r="F51" s="26" t="str" cm="1">
        <f t="array" ref="F51">INDEX(Boligmangel!H:H,Beregninger!$C51)</f>
        <v>Balans på bostadsmarknaden</v>
      </c>
      <c r="G51" s="26" t="str" cm="1">
        <f t="array" ref="G51">INDEX(Boligmangel!I:I,Beregninger!$C51)</f>
        <v>Överskott på bostadsmarknaden</v>
      </c>
      <c r="H51" s="26" cm="1">
        <f t="array" ref="H51">INDEX(Boligmangel!N:N,Beregninger!$C51)</f>
        <v>3</v>
      </c>
    </row>
    <row r="52" spans="3:8" x14ac:dyDescent="0.2">
      <c r="C52">
        <f>MATCH(LEFT(Folkemængde!C52,4),Boligmangel!E:E,0)</f>
        <v>52</v>
      </c>
      <c r="D52" t="str">
        <f>MID(Folkemængde!C52,6,99)</f>
        <v>Boxholm</v>
      </c>
      <c r="E52" s="27">
        <f>Folkemængde!D52</f>
        <v>5523</v>
      </c>
      <c r="F52" s="26" t="str" cm="1">
        <f t="array" ref="F52">INDEX(Boligmangel!H:H,Beregninger!$C52)</f>
        <v>Underskott på bostadsmarknaden</v>
      </c>
      <c r="G52" s="26" t="str" cm="1">
        <f t="array" ref="G52">INDEX(Boligmangel!I:I,Beregninger!$C52)</f>
        <v>Underskott på bostadsmarknaden</v>
      </c>
      <c r="H52" s="26" cm="1">
        <f t="array" ref="H52">INDEX(Boligmangel!N:N,Beregninger!$C52)</f>
        <v>3</v>
      </c>
    </row>
    <row r="53" spans="3:8" x14ac:dyDescent="0.2">
      <c r="C53">
        <f>MATCH(LEFT(Folkemængde!C53,4),Boligmangel!E:E,0)</f>
        <v>53</v>
      </c>
      <c r="D53" t="str">
        <f>MID(Folkemængde!C53,6,99)</f>
        <v>Åtvidaberg</v>
      </c>
      <c r="E53" s="27">
        <f>Folkemængde!D53</f>
        <v>11460</v>
      </c>
      <c r="F53" s="26" t="str" cm="1">
        <f t="array" ref="F53">INDEX(Boligmangel!H:H,Beregninger!$C53)</f>
        <v>Balans på bostadsmarknaden</v>
      </c>
      <c r="G53" s="26" t="str" cm="1">
        <f t="array" ref="G53">INDEX(Boligmangel!I:I,Beregninger!$C53)</f>
        <v>Balans på bostadsmarknaden</v>
      </c>
      <c r="H53" s="26" cm="1">
        <f t="array" ref="H53">INDEX(Boligmangel!N:N,Beregninger!$C53)</f>
        <v>3</v>
      </c>
    </row>
    <row r="54" spans="3:8" x14ac:dyDescent="0.2">
      <c r="C54">
        <f>MATCH(LEFT(Folkemængde!C54,4),Boligmangel!E:E,0)</f>
        <v>54</v>
      </c>
      <c r="D54" t="str">
        <f>MID(Folkemængde!C54,6,99)</f>
        <v>Finspång</v>
      </c>
      <c r="E54" s="27">
        <f>Folkemængde!D54</f>
        <v>21694</v>
      </c>
      <c r="F54" s="26" t="str" cm="1">
        <f t="array" ref="F54">INDEX(Boligmangel!H:H,Beregninger!$C54)</f>
        <v>Underskott på bostadsmarknaden</v>
      </c>
      <c r="G54" s="26" t="str" cm="1">
        <f t="array" ref="G54">INDEX(Boligmangel!I:I,Beregninger!$C54)</f>
        <v>Underskott på bostadsmarknaden</v>
      </c>
      <c r="H54" s="26" cm="1">
        <f t="array" ref="H54">INDEX(Boligmangel!N:N,Beregninger!$C54)</f>
        <v>3</v>
      </c>
    </row>
    <row r="55" spans="3:8" x14ac:dyDescent="0.2">
      <c r="C55">
        <f>MATCH(LEFT(Folkemængde!C55,4),Boligmangel!E:E,0)</f>
        <v>55</v>
      </c>
      <c r="D55" t="str">
        <f>MID(Folkemængde!C55,6,99)</f>
        <v>Valdemarsvik</v>
      </c>
      <c r="E55" s="27">
        <f>Folkemængde!D55</f>
        <v>7541</v>
      </c>
      <c r="F55" s="26" t="str" cm="1">
        <f t="array" ref="F55">INDEX(Boligmangel!H:H,Beregninger!$C55)</f>
        <v>Balans på bostadsmarknaden</v>
      </c>
      <c r="G55" s="26" t="str" cm="1">
        <f t="array" ref="G55">INDEX(Boligmangel!I:I,Beregninger!$C55)</f>
        <v>Överskott på bostadsmarknaden</v>
      </c>
      <c r="H55" s="26" cm="1">
        <f t="array" ref="H55">INDEX(Boligmangel!N:N,Beregninger!$C55)</f>
        <v>4</v>
      </c>
    </row>
    <row r="56" spans="3:8" x14ac:dyDescent="0.2">
      <c r="C56">
        <f>MATCH(LEFT(Folkemængde!C56,4),Boligmangel!E:E,0)</f>
        <v>56</v>
      </c>
      <c r="D56" t="str">
        <f>MID(Folkemængde!C56,6,99)</f>
        <v>Linköping</v>
      </c>
      <c r="E56" s="27">
        <f>Folkemængde!D56</f>
        <v>167404</v>
      </c>
      <c r="F56" s="26" t="str" cm="1">
        <f t="array" ref="F56">INDEX(Boligmangel!H:H,Beregninger!$C56)</f>
        <v>Underskott på bostadsmarknaden</v>
      </c>
      <c r="G56" s="26" t="str" cm="1">
        <f t="array" ref="G56">INDEX(Boligmangel!I:I,Beregninger!$C56)</f>
        <v>Underskott på bostadsmarknaden</v>
      </c>
      <c r="H56" s="26" cm="1">
        <f t="array" ref="H56">INDEX(Boligmangel!N:N,Beregninger!$C56)</f>
        <v>3</v>
      </c>
    </row>
    <row r="57" spans="3:8" x14ac:dyDescent="0.2">
      <c r="C57">
        <f>MATCH(LEFT(Folkemængde!C57,4),Boligmangel!E:E,0)</f>
        <v>57</v>
      </c>
      <c r="D57" t="str">
        <f>MID(Folkemængde!C57,6,99)</f>
        <v>Norrköping</v>
      </c>
      <c r="E57" s="27">
        <f>Folkemængde!D57</f>
        <v>145163</v>
      </c>
      <c r="F57" s="26" t="str" cm="1">
        <f t="array" ref="F57">INDEX(Boligmangel!H:H,Beregninger!$C57)</f>
        <v>Balans på bostadsmarknaden</v>
      </c>
      <c r="G57" s="26" t="str" cm="1">
        <f t="array" ref="G57">INDEX(Boligmangel!I:I,Beregninger!$C57)</f>
        <v>Balans på bostadsmarknaden</v>
      </c>
      <c r="H57" s="26" cm="1">
        <f t="array" ref="H57">INDEX(Boligmangel!N:N,Beregninger!$C57)</f>
        <v>3</v>
      </c>
    </row>
    <row r="58" spans="3:8" x14ac:dyDescent="0.2">
      <c r="C58">
        <f>MATCH(LEFT(Folkemængde!C58,4),Boligmangel!E:E,0)</f>
        <v>58</v>
      </c>
      <c r="D58" t="str">
        <f>MID(Folkemængde!C58,6,99)</f>
        <v>Söderköping</v>
      </c>
      <c r="E58" s="27">
        <f>Folkemængde!D58</f>
        <v>14867</v>
      </c>
      <c r="F58" s="26" t="str" cm="1">
        <f t="array" ref="F58">INDEX(Boligmangel!H:H,Beregninger!$C58)</f>
        <v>Underskott på bostadsmarknaden</v>
      </c>
      <c r="G58" s="26" t="str" cm="1">
        <f t="array" ref="G58">INDEX(Boligmangel!I:I,Beregninger!$C58)</f>
        <v>Underskott på bostadsmarknaden</v>
      </c>
      <c r="H58" s="26" cm="1">
        <f t="array" ref="H58">INDEX(Boligmangel!N:N,Beregninger!$C58)</f>
        <v>3</v>
      </c>
    </row>
    <row r="59" spans="3:8" x14ac:dyDescent="0.2">
      <c r="C59">
        <f>MATCH(LEFT(Folkemængde!C59,4),Boligmangel!E:E,0)</f>
        <v>59</v>
      </c>
      <c r="D59" t="str">
        <f>MID(Folkemængde!C59,6,99)</f>
        <v>Motala</v>
      </c>
      <c r="E59" s="27">
        <f>Folkemængde!D59</f>
        <v>43728</v>
      </c>
      <c r="F59" s="26" t="str" cm="1">
        <f t="array" ref="F59">INDEX(Boligmangel!H:H,Beregninger!$C59)</f>
        <v>Underskott på bostadsmarknaden</v>
      </c>
      <c r="G59" s="26" t="str" cm="1">
        <f t="array" ref="G59">INDEX(Boligmangel!I:I,Beregninger!$C59)</f>
        <v>Underskott på bostadsmarknaden</v>
      </c>
      <c r="H59" s="26" cm="1">
        <f t="array" ref="H59">INDEX(Boligmangel!N:N,Beregninger!$C59)</f>
        <v>3</v>
      </c>
    </row>
    <row r="60" spans="3:8" x14ac:dyDescent="0.2">
      <c r="C60">
        <f>MATCH(LEFT(Folkemængde!C60,4),Boligmangel!E:E,0)</f>
        <v>60</v>
      </c>
      <c r="D60" t="str">
        <f>MID(Folkemængde!C60,6,99)</f>
        <v>Vadstena</v>
      </c>
      <c r="E60" s="27">
        <f>Folkemængde!D60</f>
        <v>7434</v>
      </c>
      <c r="F60" s="26" t="str" cm="1">
        <f t="array" ref="F60">INDEX(Boligmangel!H:H,Beregninger!$C60)</f>
        <v>Underskott på bostadsmarknaden</v>
      </c>
      <c r="G60" s="26" t="str" cm="1">
        <f t="array" ref="G60">INDEX(Boligmangel!I:I,Beregninger!$C60)</f>
        <v>Underskott på bostadsmarknaden</v>
      </c>
      <c r="H60" s="26" cm="1">
        <f t="array" ref="H60">INDEX(Boligmangel!N:N,Beregninger!$C60)</f>
        <v>4</v>
      </c>
    </row>
    <row r="61" spans="3:8" x14ac:dyDescent="0.2">
      <c r="C61">
        <f>MATCH(LEFT(Folkemængde!C61,4),Boligmangel!E:E,0)</f>
        <v>61</v>
      </c>
      <c r="D61" t="str">
        <f>MID(Folkemængde!C61,6,99)</f>
        <v>Mjölby</v>
      </c>
      <c r="E61" s="27">
        <f>Folkemængde!D61</f>
        <v>28576</v>
      </c>
      <c r="F61" s="26" t="str" cm="1">
        <f t="array" ref="F61">INDEX(Boligmangel!H:H,Beregninger!$C61)</f>
        <v>Underskott på bostadsmarknaden</v>
      </c>
      <c r="G61" s="26" t="str" cm="1">
        <f t="array" ref="G61">INDEX(Boligmangel!I:I,Beregninger!$C61)</f>
        <v>Underskott på bostadsmarknaden</v>
      </c>
      <c r="H61" s="26" cm="1">
        <f t="array" ref="H61">INDEX(Boligmangel!N:N,Beregninger!$C61)</f>
        <v>4</v>
      </c>
    </row>
    <row r="62" spans="3:8" x14ac:dyDescent="0.2">
      <c r="C62">
        <f>MATCH(LEFT(Folkemængde!C62,4),Boligmangel!E:E,0)</f>
        <v>62</v>
      </c>
      <c r="D62" t="str">
        <f>MID(Folkemængde!C62,6,99)</f>
        <v>Aneby</v>
      </c>
      <c r="E62" s="27">
        <f>Folkemængde!D62</f>
        <v>6852</v>
      </c>
      <c r="F62" s="26" t="str" cm="1">
        <f t="array" ref="F62">INDEX(Boligmangel!H:H,Beregninger!$C62)</f>
        <v>Balans på bostadsmarknaden</v>
      </c>
      <c r="G62" s="26" t="str" cm="1">
        <f t="array" ref="G62">INDEX(Boligmangel!I:I,Beregninger!$C62)</f>
        <v>Balans på bostadsmarknaden</v>
      </c>
      <c r="H62" s="26" cm="1">
        <f t="array" ref="H62">INDEX(Boligmangel!N:N,Beregninger!$C62)</f>
        <v>4</v>
      </c>
    </row>
    <row r="63" spans="3:8" x14ac:dyDescent="0.2">
      <c r="C63">
        <f>MATCH(LEFT(Folkemængde!C63,4),Boligmangel!E:E,0)</f>
        <v>63</v>
      </c>
      <c r="D63" t="str">
        <f>MID(Folkemængde!C63,6,99)</f>
        <v>Gnosjö</v>
      </c>
      <c r="E63" s="27">
        <f>Folkemængde!D63</f>
        <v>9246</v>
      </c>
      <c r="F63" s="26" t="str" cm="1">
        <f t="array" ref="F63">INDEX(Boligmangel!H:H,Beregninger!$C63)</f>
        <v>Balans på bostadsmarknaden</v>
      </c>
      <c r="G63" s="26" t="str" cm="1">
        <f t="array" ref="G63">INDEX(Boligmangel!I:I,Beregninger!$C63)</f>
        <v>Balans på bostadsmarknaden</v>
      </c>
      <c r="H63" s="26" cm="1">
        <f t="array" ref="H63">INDEX(Boligmangel!N:N,Beregninger!$C63)</f>
        <v>4</v>
      </c>
    </row>
    <row r="64" spans="3:8" x14ac:dyDescent="0.2">
      <c r="C64">
        <f>MATCH(LEFT(Folkemængde!C64,4),Boligmangel!E:E,0)</f>
        <v>64</v>
      </c>
      <c r="D64" t="str">
        <f>MID(Folkemængde!C64,6,99)</f>
        <v>Mullsjö</v>
      </c>
      <c r="E64" s="27">
        <f>Folkemængde!D64</f>
        <v>7577</v>
      </c>
      <c r="F64" s="26" t="str" cm="1">
        <f t="array" ref="F64">INDEX(Boligmangel!H:H,Beregninger!$C64)</f>
        <v>Balans på bostadsmarknaden</v>
      </c>
      <c r="G64" s="26" t="str" cm="1">
        <f t="array" ref="G64">INDEX(Boligmangel!I:I,Beregninger!$C64)</f>
        <v>Underskott på bostadsmarknaden</v>
      </c>
      <c r="H64" s="26" cm="1">
        <f t="array" ref="H64">INDEX(Boligmangel!N:N,Beregninger!$C64)</f>
        <v>3</v>
      </c>
    </row>
    <row r="65" spans="3:8" x14ac:dyDescent="0.2">
      <c r="C65">
        <f>MATCH(LEFT(Folkemængde!C65,4),Boligmangel!E:E,0)</f>
        <v>65</v>
      </c>
      <c r="D65" t="str">
        <f>MID(Folkemængde!C65,6,99)</f>
        <v>Habo</v>
      </c>
      <c r="E65" s="27">
        <f>Folkemængde!D65</f>
        <v>13275</v>
      </c>
      <c r="F65" s="26" t="str" cm="1">
        <f t="array" ref="F65">INDEX(Boligmangel!H:H,Beregninger!$C65)</f>
        <v>Underskott på bostadsmarknaden</v>
      </c>
      <c r="G65" s="26" t="str" cm="1">
        <f t="array" ref="G65">INDEX(Boligmangel!I:I,Beregninger!$C65)</f>
        <v>Underskott på bostadsmarknaden</v>
      </c>
      <c r="H65" s="26" cm="1">
        <f t="array" ref="H65">INDEX(Boligmangel!N:N,Beregninger!$C65)</f>
        <v>3</v>
      </c>
    </row>
    <row r="66" spans="3:8" x14ac:dyDescent="0.2">
      <c r="C66">
        <f>MATCH(LEFT(Folkemængde!C66,4),Boligmangel!E:E,0)</f>
        <v>66</v>
      </c>
      <c r="D66" t="str">
        <f>MID(Folkemængde!C66,6,99)</f>
        <v>Gislaved</v>
      </c>
      <c r="E66" s="27">
        <f>Folkemængde!D66</f>
        <v>29014</v>
      </c>
      <c r="F66" s="26" t="str" cm="1">
        <f t="array" ref="F66">INDEX(Boligmangel!H:H,Beregninger!$C66)</f>
        <v>Balans på bostadsmarknaden</v>
      </c>
      <c r="G66" s="26" t="str" cm="1">
        <f t="array" ref="G66">INDEX(Boligmangel!I:I,Beregninger!$C66)</f>
        <v>Underskott på bostadsmarknaden</v>
      </c>
      <c r="H66" s="26" cm="1">
        <f t="array" ref="H66">INDEX(Boligmangel!N:N,Beregninger!$C66)</f>
        <v>2</v>
      </c>
    </row>
    <row r="67" spans="3:8" x14ac:dyDescent="0.2">
      <c r="C67">
        <f>MATCH(LEFT(Folkemængde!C67,4),Boligmangel!E:E,0)</f>
        <v>67</v>
      </c>
      <c r="D67" t="str">
        <f>MID(Folkemængde!C67,6,99)</f>
        <v>Vaggeryd</v>
      </c>
      <c r="E67" s="27">
        <f>Folkemængde!D67</f>
        <v>14811</v>
      </c>
      <c r="F67" s="26" t="str" cm="1">
        <f t="array" ref="F67">INDEX(Boligmangel!H:H,Beregninger!$C67)</f>
        <v>Underskott på bostadsmarknaden</v>
      </c>
      <c r="G67" s="26" t="str" cm="1">
        <f t="array" ref="G67">INDEX(Boligmangel!I:I,Beregninger!$C67)</f>
        <v>Underskott på bostadsmarknaden</v>
      </c>
      <c r="H67" s="26" cm="1">
        <f t="array" ref="H67">INDEX(Boligmangel!N:N,Beregninger!$C67)</f>
        <v>3</v>
      </c>
    </row>
    <row r="68" spans="3:8" x14ac:dyDescent="0.2">
      <c r="C68">
        <f>MATCH(LEFT(Folkemængde!C68,4),Boligmangel!E:E,0)</f>
        <v>68</v>
      </c>
      <c r="D68" t="str">
        <f>MID(Folkemængde!C68,6,99)</f>
        <v>Jönköping</v>
      </c>
      <c r="E68" s="27">
        <f>Folkemængde!D68</f>
        <v>146161</v>
      </c>
      <c r="F68" s="26" t="str" cm="1">
        <f t="array" ref="F68">INDEX(Boligmangel!H:H,Beregninger!$C68)</f>
        <v>Underskott på bostadsmarknaden</v>
      </c>
      <c r="G68" s="26" t="str" cm="1">
        <f t="array" ref="G68">INDEX(Boligmangel!I:I,Beregninger!$C68)</f>
        <v>Underskott på bostadsmarknaden</v>
      </c>
      <c r="H68" s="26" cm="1">
        <f t="array" ref="H68">INDEX(Boligmangel!N:N,Beregninger!$C68)</f>
        <v>1</v>
      </c>
    </row>
    <row r="69" spans="3:8" x14ac:dyDescent="0.2">
      <c r="C69">
        <f>MATCH(LEFT(Folkemængde!C69,4),Boligmangel!E:E,0)</f>
        <v>69</v>
      </c>
      <c r="D69" t="str">
        <f>MID(Folkemængde!C69,6,99)</f>
        <v>Nässjö</v>
      </c>
      <c r="E69" s="27">
        <f>Folkemængde!D69</f>
        <v>31648</v>
      </c>
      <c r="F69" s="26" t="str" cm="1">
        <f t="array" ref="F69">INDEX(Boligmangel!H:H,Beregninger!$C69)</f>
        <v>Balans på bostadsmarknaden</v>
      </c>
      <c r="G69" s="26" t="str" cm="1">
        <f t="array" ref="G69">INDEX(Boligmangel!I:I,Beregninger!$C69)</f>
        <v>Balans på bostadsmarknaden</v>
      </c>
      <c r="H69" s="26" cm="1">
        <f t="array" ref="H69">INDEX(Boligmangel!N:N,Beregninger!$C69)</f>
        <v>3</v>
      </c>
    </row>
    <row r="70" spans="3:8" x14ac:dyDescent="0.2">
      <c r="C70">
        <f>MATCH(LEFT(Folkemængde!C70,4),Boligmangel!E:E,0)</f>
        <v>70</v>
      </c>
      <c r="D70" t="str">
        <f>MID(Folkemængde!C70,6,99)</f>
        <v>Värnamo</v>
      </c>
      <c r="E70" s="27">
        <f>Folkemængde!D70</f>
        <v>34601</v>
      </c>
      <c r="F70" s="26" t="str" cm="1">
        <f t="array" ref="F70">INDEX(Boligmangel!H:H,Beregninger!$C70)</f>
        <v>Balans på bostadsmarknaden</v>
      </c>
      <c r="G70" s="26" t="str" cm="1">
        <f t="array" ref="G70">INDEX(Boligmangel!I:I,Beregninger!$C70)</f>
        <v>Balans på bostadsmarknaden</v>
      </c>
      <c r="H70" s="26" cm="1">
        <f t="array" ref="H70">INDEX(Boligmangel!N:N,Beregninger!$C70)</f>
        <v>4</v>
      </c>
    </row>
    <row r="71" spans="3:8" x14ac:dyDescent="0.2">
      <c r="C71">
        <f>MATCH(LEFT(Folkemængde!C71,4),Boligmangel!E:E,0)</f>
        <v>71</v>
      </c>
      <c r="D71" t="str">
        <f>MID(Folkemængde!C71,6,99)</f>
        <v>Sävsjö</v>
      </c>
      <c r="E71" s="27">
        <f>Folkemængde!D71</f>
        <v>11668</v>
      </c>
      <c r="F71" s="26" t="str" cm="1">
        <f t="array" ref="F71">INDEX(Boligmangel!H:H,Beregninger!$C71)</f>
        <v>Överskott på bostadsmarknaden</v>
      </c>
      <c r="G71" s="26" t="str" cm="1">
        <f t="array" ref="G71">INDEX(Boligmangel!I:I,Beregninger!$C71)</f>
        <v>Överskott på bostadsmarknaden</v>
      </c>
      <c r="H71" s="26" cm="1">
        <f t="array" ref="H71">INDEX(Boligmangel!N:N,Beregninger!$C71)</f>
        <v>4</v>
      </c>
    </row>
    <row r="72" spans="3:8" x14ac:dyDescent="0.2">
      <c r="C72">
        <f>MATCH(LEFT(Folkemængde!C72,4),Boligmangel!E:E,0)</f>
        <v>72</v>
      </c>
      <c r="D72" t="str">
        <f>MID(Folkemængde!C72,6,99)</f>
        <v>Vetlanda</v>
      </c>
      <c r="E72" s="27">
        <f>Folkemængde!D72</f>
        <v>27498</v>
      </c>
      <c r="F72" s="26" t="str" cm="1">
        <f t="array" ref="F72">INDEX(Boligmangel!H:H,Beregninger!$C72)</f>
        <v>Underskott på bostadsmarknaden</v>
      </c>
      <c r="G72" s="26" t="str" cm="1">
        <f t="array" ref="G72">INDEX(Boligmangel!I:I,Beregninger!$C72)</f>
        <v>Underskott på bostadsmarknaden</v>
      </c>
      <c r="H72" s="26" cm="1">
        <f t="array" ref="H72">INDEX(Boligmangel!N:N,Beregninger!$C72)</f>
        <v>3</v>
      </c>
    </row>
    <row r="73" spans="3:8" x14ac:dyDescent="0.2">
      <c r="C73">
        <f>MATCH(LEFT(Folkemængde!C73,4),Boligmangel!E:E,0)</f>
        <v>73</v>
      </c>
      <c r="D73" t="str">
        <f>MID(Folkemængde!C73,6,99)</f>
        <v>Eksjö</v>
      </c>
      <c r="E73" s="27">
        <f>Folkemængde!D73</f>
        <v>17750</v>
      </c>
      <c r="F73" s="26" t="str" cm="1">
        <f t="array" ref="F73">INDEX(Boligmangel!H:H,Beregninger!$C73)</f>
        <v>Underskott på bostadsmarknaden</v>
      </c>
      <c r="G73" s="26" t="str" cm="1">
        <f t="array" ref="G73">INDEX(Boligmangel!I:I,Beregninger!$C73)</f>
        <v>Underskott på bostadsmarknaden</v>
      </c>
      <c r="H73" s="26" cm="1">
        <f t="array" ref="H73">INDEX(Boligmangel!N:N,Beregninger!$C73)</f>
        <v>3</v>
      </c>
    </row>
    <row r="74" spans="3:8" x14ac:dyDescent="0.2">
      <c r="C74">
        <f>MATCH(LEFT(Folkemængde!C74,4),Boligmangel!E:E,0)</f>
        <v>74</v>
      </c>
      <c r="D74" t="str">
        <f>MID(Folkemængde!C74,6,99)</f>
        <v>Tranås</v>
      </c>
      <c r="E74" s="27">
        <f>Folkemængde!D74</f>
        <v>18755</v>
      </c>
      <c r="F74" s="26" t="str" cm="1">
        <f t="array" ref="F74">INDEX(Boligmangel!H:H,Beregninger!$C74)</f>
        <v>Underskott på bostadsmarknaden</v>
      </c>
      <c r="G74" s="26" t="str" cm="1">
        <f t="array" ref="G74">INDEX(Boligmangel!I:I,Beregninger!$C74)</f>
        <v>Underskott på bostadsmarknaden</v>
      </c>
      <c r="H74" s="26" cm="1">
        <f t="array" ref="H74">INDEX(Boligmangel!N:N,Beregninger!$C74)</f>
        <v>3</v>
      </c>
    </row>
    <row r="75" spans="3:8" x14ac:dyDescent="0.2">
      <c r="C75">
        <f>MATCH(LEFT(Folkemængde!C75,4),Boligmangel!E:E,0)</f>
        <v>75</v>
      </c>
      <c r="D75" t="str">
        <f>MID(Folkemængde!C75,6,99)</f>
        <v>Uppvidinge</v>
      </c>
      <c r="E75" s="27">
        <f>Folkemængde!D75</f>
        <v>9263</v>
      </c>
      <c r="F75" s="26" t="str" cm="1">
        <f t="array" ref="F75">INDEX(Boligmangel!H:H,Beregninger!$C75)</f>
        <v>Balans på bostadsmarknaden</v>
      </c>
      <c r="G75" s="26" t="str" cm="1">
        <f t="array" ref="G75">INDEX(Boligmangel!I:I,Beregninger!$C75)</f>
        <v>Balans på bostadsmarknaden</v>
      </c>
      <c r="H75" s="26" cm="1">
        <f t="array" ref="H75">INDEX(Boligmangel!N:N,Beregninger!$C75)</f>
        <v>3</v>
      </c>
    </row>
    <row r="76" spans="3:8" x14ac:dyDescent="0.2">
      <c r="C76">
        <f>MATCH(LEFT(Folkemængde!C76,4),Boligmangel!E:E,0)</f>
        <v>76</v>
      </c>
      <c r="D76" t="str">
        <f>MID(Folkemængde!C76,6,99)</f>
        <v>Lessebo</v>
      </c>
      <c r="E76" s="27">
        <f>Folkemængde!D76</f>
        <v>8342</v>
      </c>
      <c r="F76" s="26" t="str" cm="1">
        <f t="array" ref="F76">INDEX(Boligmangel!H:H,Beregninger!$C76)</f>
        <v>Balans på bostadsmarknaden</v>
      </c>
      <c r="G76" s="26" t="str" cm="1">
        <f t="array" ref="G76">INDEX(Boligmangel!I:I,Beregninger!$C76)</f>
        <v>Balans på bostadsmarknaden</v>
      </c>
      <c r="H76" s="26" cm="1">
        <f t="array" ref="H76">INDEX(Boligmangel!N:N,Beregninger!$C76)</f>
        <v>3</v>
      </c>
    </row>
    <row r="77" spans="3:8" x14ac:dyDescent="0.2">
      <c r="C77">
        <f>MATCH(LEFT(Folkemængde!C77,4),Boligmangel!E:E,0)</f>
        <v>77</v>
      </c>
      <c r="D77" t="str">
        <f>MID(Folkemængde!C77,6,99)</f>
        <v>Tingsryd</v>
      </c>
      <c r="E77" s="27">
        <f>Folkemængde!D77</f>
        <v>12155</v>
      </c>
      <c r="F77" s="26" t="str" cm="1">
        <f t="array" ref="F77">INDEX(Boligmangel!H:H,Beregninger!$C77)</f>
        <v>Överskott på bostadsmarknaden</v>
      </c>
      <c r="G77" s="26" t="str" cm="1">
        <f t="array" ref="G77">INDEX(Boligmangel!I:I,Beregninger!$C77)</f>
        <v>Överskott på bostadsmarknaden</v>
      </c>
      <c r="H77" s="26" cm="1">
        <f t="array" ref="H77">INDEX(Boligmangel!N:N,Beregninger!$C77)</f>
        <v>4</v>
      </c>
    </row>
    <row r="78" spans="3:8" x14ac:dyDescent="0.2">
      <c r="C78">
        <f>MATCH(LEFT(Folkemængde!C78,4),Boligmangel!E:E,0)</f>
        <v>78</v>
      </c>
      <c r="D78" t="str">
        <f>MID(Folkemængde!C78,6,99)</f>
        <v>Alvesta</v>
      </c>
      <c r="E78" s="27">
        <f>Folkemængde!D78</f>
        <v>20040</v>
      </c>
      <c r="F78" s="26" t="str" cm="1">
        <f t="array" ref="F78">INDEX(Boligmangel!H:H,Beregninger!$C78)</f>
        <v>Balans på bostadsmarknaden</v>
      </c>
      <c r="G78" s="26" t="str" cm="1">
        <f t="array" ref="G78">INDEX(Boligmangel!I:I,Beregninger!$C78)</f>
        <v>Överskott på bostadsmarknaden</v>
      </c>
      <c r="H78" s="26" cm="1">
        <f t="array" ref="H78">INDEX(Boligmangel!N:N,Beregninger!$C78)</f>
        <v>4</v>
      </c>
    </row>
    <row r="79" spans="3:8" x14ac:dyDescent="0.2">
      <c r="C79">
        <f>MATCH(LEFT(Folkemængde!C79,4),Boligmangel!E:E,0)</f>
        <v>79</v>
      </c>
      <c r="D79" t="str">
        <f>MID(Folkemængde!C79,6,99)</f>
        <v>Älmhult</v>
      </c>
      <c r="E79" s="27">
        <f>Folkemængde!D79</f>
        <v>17932</v>
      </c>
      <c r="F79" s="26" t="str" cm="1">
        <f t="array" ref="F79">INDEX(Boligmangel!H:H,Beregninger!$C79)</f>
        <v>Överskott på bostadsmarknaden</v>
      </c>
      <c r="G79" s="26" t="str" cm="1">
        <f t="array" ref="G79">INDEX(Boligmangel!I:I,Beregninger!$C79)</f>
        <v>Överskott på bostadsmarknaden</v>
      </c>
      <c r="H79" s="26" cm="1">
        <f t="array" ref="H79">INDEX(Boligmangel!N:N,Beregninger!$C79)</f>
        <v>2</v>
      </c>
    </row>
    <row r="80" spans="3:8" x14ac:dyDescent="0.2">
      <c r="C80">
        <f>MATCH(LEFT(Folkemængde!C80,4),Boligmangel!E:E,0)</f>
        <v>80</v>
      </c>
      <c r="D80" t="str">
        <f>MID(Folkemængde!C80,6,99)</f>
        <v>Markaryd</v>
      </c>
      <c r="E80" s="27">
        <f>Folkemængde!D80</f>
        <v>10076</v>
      </c>
      <c r="F80" s="26" t="str" cm="1">
        <f t="array" ref="F80">INDEX(Boligmangel!H:H,Beregninger!$C80)</f>
        <v>Balans på bostadsmarknaden</v>
      </c>
      <c r="G80" s="26" t="str" cm="1">
        <f t="array" ref="G80">INDEX(Boligmangel!I:I,Beregninger!$C80)</f>
        <v>Balans på bostadsmarknaden</v>
      </c>
      <c r="H80" s="26" cm="1">
        <f t="array" ref="H80">INDEX(Boligmangel!N:N,Beregninger!$C80)</f>
        <v>4</v>
      </c>
    </row>
    <row r="81" spans="3:8" x14ac:dyDescent="0.2">
      <c r="C81">
        <f>MATCH(LEFT(Folkemængde!C81,4),Boligmangel!E:E,0)</f>
        <v>81</v>
      </c>
      <c r="D81" t="str">
        <f>MID(Folkemængde!C81,6,99)</f>
        <v>Växjö</v>
      </c>
      <c r="E81" s="27">
        <f>Folkemængde!D81</f>
        <v>97574</v>
      </c>
      <c r="F81" s="26" t="str" cm="1">
        <f t="array" ref="F81">INDEX(Boligmangel!H:H,Beregninger!$C81)</f>
        <v>Balans på bostadsmarknaden</v>
      </c>
      <c r="G81" s="26" t="str" cm="1">
        <f t="array" ref="G81">INDEX(Boligmangel!I:I,Beregninger!$C81)</f>
        <v>Balans på bostadsmarknaden</v>
      </c>
      <c r="H81" s="26" cm="1">
        <f t="array" ref="H81">INDEX(Boligmangel!N:N,Beregninger!$C81)</f>
        <v>4</v>
      </c>
    </row>
    <row r="82" spans="3:8" x14ac:dyDescent="0.2">
      <c r="C82">
        <f>MATCH(LEFT(Folkemængde!C82,4),Boligmangel!E:E,0)</f>
        <v>82</v>
      </c>
      <c r="D82" t="str">
        <f>MID(Folkemængde!C82,6,99)</f>
        <v>Ljungby</v>
      </c>
      <c r="E82" s="27">
        <f>Folkemængde!D82</f>
        <v>28304</v>
      </c>
      <c r="F82" s="26" t="str" cm="1">
        <f t="array" ref="F82">INDEX(Boligmangel!H:H,Beregninger!$C82)</f>
        <v>Överskott på bostadsmarknaden</v>
      </c>
      <c r="G82" s="26" t="str" cm="1">
        <f t="array" ref="G82">INDEX(Boligmangel!I:I,Beregninger!$C82)</f>
        <v>Överskott på bostadsmarknaden</v>
      </c>
      <c r="H82" s="26" cm="1">
        <f t="array" ref="H82">INDEX(Boligmangel!N:N,Beregninger!$C82)</f>
        <v>4</v>
      </c>
    </row>
    <row r="83" spans="3:8" x14ac:dyDescent="0.2">
      <c r="C83">
        <f>MATCH(LEFT(Folkemængde!C83,4),Boligmangel!E:E,0)</f>
        <v>83</v>
      </c>
      <c r="D83" t="str">
        <f>MID(Folkemængde!C83,6,99)</f>
        <v>Högsby</v>
      </c>
      <c r="E83" s="27">
        <f>Folkemængde!D83</f>
        <v>5438</v>
      </c>
      <c r="F83" s="26" t="str" cm="1">
        <f t="array" ref="F83">INDEX(Boligmangel!H:H,Beregninger!$C83)</f>
        <v>Balans på bostadsmarknaden</v>
      </c>
      <c r="G83" s="26" t="str" cm="1">
        <f t="array" ref="G83">INDEX(Boligmangel!I:I,Beregninger!$C83)</f>
        <v>Underskott på bostadsmarknaden</v>
      </c>
      <c r="H83" s="26" cm="1">
        <f t="array" ref="H83">INDEX(Boligmangel!N:N,Beregninger!$C83)</f>
        <v>2</v>
      </c>
    </row>
    <row r="84" spans="3:8" x14ac:dyDescent="0.2">
      <c r="C84">
        <f>MATCH(LEFT(Folkemængde!C84,4),Boligmangel!E:E,0)</f>
        <v>84</v>
      </c>
      <c r="D84" t="str">
        <f>MID(Folkemængde!C84,6,99)</f>
        <v>Torsås</v>
      </c>
      <c r="E84" s="27">
        <f>Folkemængde!D84</f>
        <v>7002</v>
      </c>
      <c r="F84" s="26" t="str" cm="1">
        <f t="array" ref="F84">INDEX(Boligmangel!H:H,Beregninger!$C84)</f>
        <v>Balans på bostadsmarknaden</v>
      </c>
      <c r="G84" s="26" t="str" cm="1">
        <f t="array" ref="G84">INDEX(Boligmangel!I:I,Beregninger!$C84)</f>
        <v>Balans på bostadsmarknaden</v>
      </c>
      <c r="H84" s="26" cm="1">
        <f t="array" ref="H84">INDEX(Boligmangel!N:N,Beregninger!$C84)</f>
        <v>3</v>
      </c>
    </row>
    <row r="85" spans="3:8" x14ac:dyDescent="0.2">
      <c r="C85">
        <f>MATCH(LEFT(Folkemængde!C85,4),Boligmangel!E:E,0)</f>
        <v>85</v>
      </c>
      <c r="D85" t="str">
        <f>MID(Folkemængde!C85,6,99)</f>
        <v>Mörbylånga</v>
      </c>
      <c r="E85" s="27">
        <f>Folkemængde!D85</f>
        <v>16144</v>
      </c>
      <c r="F85" s="26" t="str" cm="1">
        <f t="array" ref="F85">INDEX(Boligmangel!H:H,Beregninger!$C85)</f>
        <v>Underskott på bostadsmarknaden</v>
      </c>
      <c r="G85" s="26" t="str" cm="1">
        <f t="array" ref="G85">INDEX(Boligmangel!I:I,Beregninger!$C85)</f>
        <v>Underskott på bostadsmarknaden</v>
      </c>
      <c r="H85" s="26" cm="1">
        <f t="array" ref="H85">INDEX(Boligmangel!N:N,Beregninger!$C85)</f>
        <v>2</v>
      </c>
    </row>
    <row r="86" spans="3:8" x14ac:dyDescent="0.2">
      <c r="C86">
        <f>MATCH(LEFT(Folkemængde!C86,4),Boligmangel!E:E,0)</f>
        <v>86</v>
      </c>
      <c r="D86" t="str">
        <f>MID(Folkemængde!C86,6,99)</f>
        <v>Hultsfred</v>
      </c>
      <c r="E86" s="27">
        <f>Folkemængde!D86</f>
        <v>13883</v>
      </c>
      <c r="F86" s="26" t="str" cm="1">
        <f t="array" ref="F86">INDEX(Boligmangel!H:H,Beregninger!$C86)</f>
        <v>Underskott på bostadsmarknaden</v>
      </c>
      <c r="G86" s="26" t="str" cm="1">
        <f t="array" ref="G86">INDEX(Boligmangel!I:I,Beregninger!$C86)</f>
        <v>Underskott på bostadsmarknaden</v>
      </c>
      <c r="H86" s="26" t="str" cm="1">
        <f t="array" ref="H86">INDEX(Boligmangel!N:N,Beregninger!$C86)</f>
        <v/>
      </c>
    </row>
    <row r="87" spans="3:8" x14ac:dyDescent="0.2">
      <c r="C87">
        <f>MATCH(LEFT(Folkemængde!C87,4),Boligmangel!E:E,0)</f>
        <v>87</v>
      </c>
      <c r="D87" t="str">
        <f>MID(Folkemængde!C87,6,99)</f>
        <v>Mönsterås</v>
      </c>
      <c r="E87" s="27">
        <f>Folkemængde!D87</f>
        <v>13134</v>
      </c>
      <c r="F87" s="26" t="str" cm="1">
        <f t="array" ref="F87">INDEX(Boligmangel!H:H,Beregninger!$C87)</f>
        <v>Balans på bostadsmarknaden</v>
      </c>
      <c r="G87" s="26" t="str" cm="1">
        <f t="array" ref="G87">INDEX(Boligmangel!I:I,Beregninger!$C87)</f>
        <v>Balans på bostadsmarknaden</v>
      </c>
      <c r="H87" s="26" cm="1">
        <f t="array" ref="H87">INDEX(Boligmangel!N:N,Beregninger!$C87)</f>
        <v>4</v>
      </c>
    </row>
    <row r="88" spans="3:8" x14ac:dyDescent="0.2">
      <c r="C88">
        <f>MATCH(LEFT(Folkemængde!C88,4),Boligmangel!E:E,0)</f>
        <v>88</v>
      </c>
      <c r="D88" t="str">
        <f>MID(Folkemængde!C88,6,99)</f>
        <v>Emmaboda</v>
      </c>
      <c r="E88" s="27">
        <f>Folkemængde!D88</f>
        <v>9056</v>
      </c>
      <c r="F88" s="26" t="str" cm="1">
        <f t="array" ref="F88">INDEX(Boligmangel!H:H,Beregninger!$C88)</f>
        <v>Underskott på bostadsmarknaden</v>
      </c>
      <c r="G88" s="26" t="str" cm="1">
        <f t="array" ref="G88">INDEX(Boligmangel!I:I,Beregninger!$C88)</f>
        <v>Underskott på bostadsmarknaden</v>
      </c>
      <c r="H88" s="26" t="str" cm="1">
        <f t="array" ref="H88">INDEX(Boligmangel!N:N,Beregninger!$C88)</f>
        <v/>
      </c>
    </row>
    <row r="89" spans="3:8" x14ac:dyDescent="0.2">
      <c r="C89">
        <f>MATCH(LEFT(Folkemængde!C89,4),Boligmangel!E:E,0)</f>
        <v>89</v>
      </c>
      <c r="D89" t="str">
        <f>MID(Folkemængde!C89,6,99)</f>
        <v>Kalmar</v>
      </c>
      <c r="E89" s="27">
        <f>Folkemængde!D89</f>
        <v>72304</v>
      </c>
      <c r="F89" s="26" t="str" cm="1">
        <f t="array" ref="F89">INDEX(Boligmangel!H:H,Beregninger!$C89)</f>
        <v>Underskott på bostadsmarknaden</v>
      </c>
      <c r="G89" s="26" t="str" cm="1">
        <f t="array" ref="G89">INDEX(Boligmangel!I:I,Beregninger!$C89)</f>
        <v>Underskott på bostadsmarknaden</v>
      </c>
      <c r="H89" s="26" t="str" cm="1">
        <f t="array" ref="H89">INDEX(Boligmangel!N:N,Beregninger!$C89)</f>
        <v/>
      </c>
    </row>
    <row r="90" spans="3:8" x14ac:dyDescent="0.2">
      <c r="C90">
        <f>MATCH(LEFT(Folkemængde!C90,4),Boligmangel!E:E,0)</f>
        <v>90</v>
      </c>
      <c r="D90" t="str">
        <f>MID(Folkemængde!C90,6,99)</f>
        <v>Nybro</v>
      </c>
      <c r="E90" s="27">
        <f>Folkemængde!D90</f>
        <v>20145</v>
      </c>
      <c r="F90" s="26" t="str" cm="1">
        <f t="array" ref="F90">INDEX(Boligmangel!H:H,Beregninger!$C90)</f>
        <v>Balans på bostadsmarknaden</v>
      </c>
      <c r="G90" s="26" t="str" cm="1">
        <f t="array" ref="G90">INDEX(Boligmangel!I:I,Beregninger!$C90)</f>
        <v>Underskott på bostadsmarknaden</v>
      </c>
      <c r="H90" s="26" cm="1">
        <f t="array" ref="H90">INDEX(Boligmangel!N:N,Beregninger!$C90)</f>
        <v>3</v>
      </c>
    </row>
    <row r="91" spans="3:8" x14ac:dyDescent="0.2">
      <c r="C91">
        <f>MATCH(LEFT(Folkemængde!C91,4),Boligmangel!E:E,0)</f>
        <v>91</v>
      </c>
      <c r="D91" t="str">
        <f>MID(Folkemængde!C91,6,99)</f>
        <v>Oskarshamn</v>
      </c>
      <c r="E91" s="27">
        <f>Folkemængde!D91</f>
        <v>26918</v>
      </c>
      <c r="F91" s="26" t="str" cm="1">
        <f t="array" ref="F91">INDEX(Boligmangel!H:H,Beregninger!$C91)</f>
        <v>Balans på bostadsmarknaden</v>
      </c>
      <c r="G91" s="26" t="str" cm="1">
        <f t="array" ref="G91">INDEX(Boligmangel!I:I,Beregninger!$C91)</f>
        <v>Balans på bostadsmarknaden</v>
      </c>
      <c r="H91" s="26" cm="1">
        <f t="array" ref="H91">INDEX(Boligmangel!N:N,Beregninger!$C91)</f>
        <v>3</v>
      </c>
    </row>
    <row r="92" spans="3:8" x14ac:dyDescent="0.2">
      <c r="C92">
        <f>MATCH(LEFT(Folkemængde!C92,4),Boligmangel!E:E,0)</f>
        <v>92</v>
      </c>
      <c r="D92" t="str">
        <f>MID(Folkemængde!C92,6,99)</f>
        <v>Västervik</v>
      </c>
      <c r="E92" s="27">
        <f>Folkemængde!D92</f>
        <v>36434</v>
      </c>
      <c r="F92" s="26" t="str" cm="1">
        <f t="array" ref="F92">INDEX(Boligmangel!H:H,Beregninger!$C92)</f>
        <v>Balans på bostadsmarknaden</v>
      </c>
      <c r="G92" s="26" t="str" cm="1">
        <f t="array" ref="G92">INDEX(Boligmangel!I:I,Beregninger!$C92)</f>
        <v>Underskott på bostadsmarknaden</v>
      </c>
      <c r="H92" s="26" cm="1">
        <f t="array" ref="H92">INDEX(Boligmangel!N:N,Beregninger!$C92)</f>
        <v>4</v>
      </c>
    </row>
    <row r="93" spans="3:8" x14ac:dyDescent="0.2">
      <c r="C93">
        <f>MATCH(LEFT(Folkemængde!C93,4),Boligmangel!E:E,0)</f>
        <v>93</v>
      </c>
      <c r="D93" t="str">
        <f>MID(Folkemængde!C93,6,99)</f>
        <v>Vimmerby</v>
      </c>
      <c r="E93" s="27">
        <f>Folkemængde!D93</f>
        <v>15461</v>
      </c>
      <c r="F93" s="26" t="str" cm="1">
        <f t="array" ref="F93">INDEX(Boligmangel!H:H,Beregninger!$C93)</f>
        <v>Balans på bostadsmarknaden</v>
      </c>
      <c r="G93" s="26" t="str" cm="1">
        <f t="array" ref="G93">INDEX(Boligmangel!I:I,Beregninger!$C93)</f>
        <v>Underskott på bostadsmarknaden</v>
      </c>
      <c r="H93" s="26" cm="1">
        <f t="array" ref="H93">INDEX(Boligmangel!N:N,Beregninger!$C93)</f>
        <v>3</v>
      </c>
    </row>
    <row r="94" spans="3:8" x14ac:dyDescent="0.2">
      <c r="C94">
        <f>MATCH(LEFT(Folkemængde!C94,4),Boligmangel!E:E,0)</f>
        <v>94</v>
      </c>
      <c r="D94" t="str">
        <f>MID(Folkemængde!C94,6,99)</f>
        <v>Borgholm</v>
      </c>
      <c r="E94" s="27">
        <f>Folkemængde!D94</f>
        <v>10748</v>
      </c>
      <c r="F94" s="26" t="str" cm="1">
        <f t="array" ref="F94">INDEX(Boligmangel!H:H,Beregninger!$C94)</f>
        <v>Underskott på bostadsmarknaden</v>
      </c>
      <c r="G94" s="26" t="str" cm="1">
        <f t="array" ref="G94">INDEX(Boligmangel!I:I,Beregninger!$C94)</f>
        <v>Underskott på bostadsmarknaden</v>
      </c>
      <c r="H94" s="26" cm="1">
        <f t="array" ref="H94">INDEX(Boligmangel!N:N,Beregninger!$C94)</f>
        <v>3</v>
      </c>
    </row>
    <row r="95" spans="3:8" x14ac:dyDescent="0.2">
      <c r="C95">
        <f>MATCH(LEFT(Folkemængde!C95,4),Boligmangel!E:E,0)</f>
        <v>95</v>
      </c>
      <c r="D95" t="str">
        <f>MID(Folkemængde!C95,6,99)</f>
        <v>Gotland</v>
      </c>
      <c r="E95" s="27">
        <f>Folkemængde!D95</f>
        <v>61029</v>
      </c>
      <c r="F95" s="26" t="str" cm="1">
        <f t="array" ref="F95">INDEX(Boligmangel!H:H,Beregninger!$C95)</f>
        <v>Underskott på bostadsmarknaden</v>
      </c>
      <c r="G95" s="26" t="str" cm="1">
        <f t="array" ref="G95">INDEX(Boligmangel!I:I,Beregninger!$C95)</f>
        <v>Underskott på bostadsmarknaden</v>
      </c>
      <c r="H95" s="26" cm="1">
        <f t="array" ref="H95">INDEX(Boligmangel!N:N,Beregninger!$C95)</f>
        <v>2</v>
      </c>
    </row>
    <row r="96" spans="3:8" x14ac:dyDescent="0.2">
      <c r="C96">
        <f>MATCH(LEFT(Folkemængde!C96,4),Boligmangel!E:E,0)</f>
        <v>96</v>
      </c>
      <c r="D96" t="str">
        <f>MID(Folkemængde!C96,6,99)</f>
        <v>Olofström</v>
      </c>
      <c r="E96" s="27">
        <f>Folkemængde!D96</f>
        <v>13061</v>
      </c>
      <c r="F96" s="26" t="str" cm="1">
        <f t="array" ref="F96">INDEX(Boligmangel!H:H,Beregninger!$C96)</f>
        <v>Balans på bostadsmarknaden</v>
      </c>
      <c r="G96" s="26" t="str" cm="1">
        <f t="array" ref="G96">INDEX(Boligmangel!I:I,Beregninger!$C96)</f>
        <v>Balans på bostadsmarknaden</v>
      </c>
      <c r="H96" s="26" cm="1">
        <f t="array" ref="H96">INDEX(Boligmangel!N:N,Beregninger!$C96)</f>
        <v>2</v>
      </c>
    </row>
    <row r="97" spans="3:8" x14ac:dyDescent="0.2">
      <c r="C97">
        <f>MATCH(LEFT(Folkemængde!C97,4),Boligmangel!E:E,0)</f>
        <v>97</v>
      </c>
      <c r="D97" t="str">
        <f>MID(Folkemængde!C97,6,99)</f>
        <v>Karlskrona</v>
      </c>
      <c r="E97" s="27">
        <f>Folkemængde!D97</f>
        <v>66420</v>
      </c>
      <c r="F97" s="26" t="str" cm="1">
        <f t="array" ref="F97">INDEX(Boligmangel!H:H,Beregninger!$C97)</f>
        <v>Underskott på bostadsmarknaden</v>
      </c>
      <c r="G97" s="26" t="str" cm="1">
        <f t="array" ref="G97">INDEX(Boligmangel!I:I,Beregninger!$C97)</f>
        <v>Underskott på bostadsmarknaden</v>
      </c>
      <c r="H97" s="26" cm="1">
        <f t="array" ref="H97">INDEX(Boligmangel!N:N,Beregninger!$C97)</f>
        <v>2</v>
      </c>
    </row>
    <row r="98" spans="3:8" x14ac:dyDescent="0.2">
      <c r="C98">
        <f>MATCH(LEFT(Folkemængde!C98,4),Boligmangel!E:E,0)</f>
        <v>98</v>
      </c>
      <c r="D98" t="str">
        <f>MID(Folkemængde!C98,6,99)</f>
        <v>Ronneby</v>
      </c>
      <c r="E98" s="27">
        <f>Folkemængde!D98</f>
        <v>29021</v>
      </c>
      <c r="F98" s="26" t="str" cm="1">
        <f t="array" ref="F98">INDEX(Boligmangel!H:H,Beregninger!$C98)</f>
        <v>Balans på bostadsmarknaden</v>
      </c>
      <c r="G98" s="26" t="str" cm="1">
        <f t="array" ref="G98">INDEX(Boligmangel!I:I,Beregninger!$C98)</f>
        <v>Balans på bostadsmarknaden</v>
      </c>
      <c r="H98" s="26" cm="1">
        <f t="array" ref="H98">INDEX(Boligmangel!N:N,Beregninger!$C98)</f>
        <v>4</v>
      </c>
    </row>
    <row r="99" spans="3:8" x14ac:dyDescent="0.2">
      <c r="C99">
        <f>MATCH(LEFT(Folkemængde!C99,4),Boligmangel!E:E,0)</f>
        <v>99</v>
      </c>
      <c r="D99" t="str">
        <f>MID(Folkemængde!C99,6,99)</f>
        <v>Karlshamn</v>
      </c>
      <c r="E99" s="27">
        <f>Folkemængde!D99</f>
        <v>31996</v>
      </c>
      <c r="F99" s="26" t="str" cm="1">
        <f t="array" ref="F99">INDEX(Boligmangel!H:H,Beregninger!$C99)</f>
        <v>Underskott på bostadsmarknaden</v>
      </c>
      <c r="G99" s="26" t="str" cm="1">
        <f t="array" ref="G99">INDEX(Boligmangel!I:I,Beregninger!$C99)</f>
        <v>Underskott på bostadsmarknaden</v>
      </c>
      <c r="H99" s="26" cm="1">
        <f t="array" ref="H99">INDEX(Boligmangel!N:N,Beregninger!$C99)</f>
        <v>3</v>
      </c>
    </row>
    <row r="100" spans="3:8" x14ac:dyDescent="0.2">
      <c r="C100">
        <f>MATCH(LEFT(Folkemængde!C100,4),Boligmangel!E:E,0)</f>
        <v>100</v>
      </c>
      <c r="D100" t="str">
        <f>MID(Folkemængde!C100,6,99)</f>
        <v>Sölvesborg</v>
      </c>
      <c r="E100" s="27">
        <f>Folkemængde!D100</f>
        <v>17475</v>
      </c>
      <c r="F100" s="26" t="str" cm="1">
        <f t="array" ref="F100">INDEX(Boligmangel!H:H,Beregninger!$C100)</f>
        <v>Underskott på bostadsmarknaden</v>
      </c>
      <c r="G100" s="26" t="str" cm="1">
        <f t="array" ref="G100">INDEX(Boligmangel!I:I,Beregninger!$C100)</f>
        <v>Underskott på bostadsmarknaden</v>
      </c>
      <c r="H100" s="26" cm="1">
        <f t="array" ref="H100">INDEX(Boligmangel!N:N,Beregninger!$C100)</f>
        <v>3</v>
      </c>
    </row>
    <row r="101" spans="3:8" x14ac:dyDescent="0.2">
      <c r="C101">
        <f>MATCH(LEFT(Folkemængde!C101,4),Boligmangel!E:E,0)</f>
        <v>101</v>
      </c>
      <c r="D101" t="str">
        <f>MID(Folkemængde!C101,6,99)</f>
        <v>Svalöv</v>
      </c>
      <c r="E101" s="27">
        <f>Folkemængde!D101</f>
        <v>14544</v>
      </c>
      <c r="F101" s="26" t="str" cm="1">
        <f t="array" ref="F101">INDEX(Boligmangel!H:H,Beregninger!$C101)</f>
        <v>Underskott på bostadsmarknaden</v>
      </c>
      <c r="G101" s="26" t="str" cm="1">
        <f t="array" ref="G101">INDEX(Boligmangel!I:I,Beregninger!$C101)</f>
        <v>Underskott på bostadsmarknaden</v>
      </c>
      <c r="H101" s="26" cm="1">
        <f t="array" ref="H101">INDEX(Boligmangel!N:N,Beregninger!$C101)</f>
        <v>3</v>
      </c>
    </row>
    <row r="102" spans="3:8" x14ac:dyDescent="0.2">
      <c r="C102">
        <f>MATCH(LEFT(Folkemængde!C102,4),Boligmangel!E:E,0)</f>
        <v>102</v>
      </c>
      <c r="D102" t="str">
        <f>MID(Folkemængde!C102,6,99)</f>
        <v>Staffanstorp</v>
      </c>
      <c r="E102" s="27">
        <f>Folkemængde!D102</f>
        <v>27152</v>
      </c>
      <c r="F102" s="26" t="str" cm="1">
        <f t="array" ref="F102">INDEX(Boligmangel!H:H,Beregninger!$C102)</f>
        <v>Underskott på bostadsmarknaden</v>
      </c>
      <c r="G102" s="26" t="str" cm="1">
        <f t="array" ref="G102">INDEX(Boligmangel!I:I,Beregninger!$C102)</f>
        <v>Underskott på bostadsmarknaden</v>
      </c>
      <c r="H102" s="26" cm="1">
        <f t="array" ref="H102">INDEX(Boligmangel!N:N,Beregninger!$C102)</f>
        <v>4</v>
      </c>
    </row>
    <row r="103" spans="3:8" x14ac:dyDescent="0.2">
      <c r="C103">
        <f>MATCH(LEFT(Folkemængde!C103,4),Boligmangel!E:E,0)</f>
        <v>103</v>
      </c>
      <c r="D103" t="str">
        <f>MID(Folkemængde!C103,6,99)</f>
        <v>Burlöv</v>
      </c>
      <c r="E103" s="27">
        <f>Folkemængde!D103</f>
        <v>19844</v>
      </c>
      <c r="F103" s="26" t="str" cm="1">
        <f t="array" ref="F103">INDEX(Boligmangel!H:H,Beregninger!$C103)</f>
        <v>Underskott på bostadsmarknaden</v>
      </c>
      <c r="G103" s="26" t="str" cm="1">
        <f t="array" ref="G103">INDEX(Boligmangel!I:I,Beregninger!$C103)</f>
        <v>Underskott på bostadsmarknaden</v>
      </c>
      <c r="H103" s="26" cm="1">
        <f t="array" ref="H103">INDEX(Boligmangel!N:N,Beregninger!$C103)</f>
        <v>2</v>
      </c>
    </row>
    <row r="104" spans="3:8" x14ac:dyDescent="0.2">
      <c r="C104">
        <f>MATCH(LEFT(Folkemængde!C104,4),Boligmangel!E:E,0)</f>
        <v>104</v>
      </c>
      <c r="D104" t="str">
        <f>MID(Folkemængde!C104,6,99)</f>
        <v>Vellinge</v>
      </c>
      <c r="E104" s="27">
        <f>Folkemængde!D104</f>
        <v>37738</v>
      </c>
      <c r="F104" s="26" t="str" cm="1">
        <f t="array" ref="F104">INDEX(Boligmangel!H:H,Beregninger!$C104)</f>
        <v>Underskott på bostadsmarknaden</v>
      </c>
      <c r="G104" s="26" t="str" cm="1">
        <f t="array" ref="G104">INDEX(Boligmangel!I:I,Beregninger!$C104)</f>
        <v>Underskott på bostadsmarknaden</v>
      </c>
      <c r="H104" s="26" cm="1">
        <f t="array" ref="H104">INDEX(Boligmangel!N:N,Beregninger!$C104)</f>
        <v>5</v>
      </c>
    </row>
    <row r="105" spans="3:8" x14ac:dyDescent="0.2">
      <c r="C105">
        <f>MATCH(LEFT(Folkemængde!C105,4),Boligmangel!E:E,0)</f>
        <v>105</v>
      </c>
      <c r="D105" t="str">
        <f>MID(Folkemængde!C105,6,99)</f>
        <v>Östra Göinge</v>
      </c>
      <c r="E105" s="27">
        <f>Folkemængde!D105</f>
        <v>14331</v>
      </c>
      <c r="F105" s="26" t="str" cm="1">
        <f t="array" ref="F105">INDEX(Boligmangel!H:H,Beregninger!$C105)</f>
        <v>Balans på bostadsmarknaden</v>
      </c>
      <c r="G105" s="26" t="str" cm="1">
        <f t="array" ref="G105">INDEX(Boligmangel!I:I,Beregninger!$C105)</f>
        <v>Balans på bostadsmarknaden</v>
      </c>
      <c r="H105" s="26" cm="1">
        <f t="array" ref="H105">INDEX(Boligmangel!N:N,Beregninger!$C105)</f>
        <v>3</v>
      </c>
    </row>
    <row r="106" spans="3:8" x14ac:dyDescent="0.2">
      <c r="C106">
        <f>MATCH(LEFT(Folkemængde!C106,4),Boligmangel!E:E,0)</f>
        <v>106</v>
      </c>
      <c r="D106" t="str">
        <f>MID(Folkemængde!C106,6,99)</f>
        <v>Örkelljunga</v>
      </c>
      <c r="E106" s="27">
        <f>Folkemængde!D106</f>
        <v>10433</v>
      </c>
      <c r="F106" s="26" t="str" cm="1">
        <f t="array" ref="F106">INDEX(Boligmangel!H:H,Beregninger!$C106)</f>
        <v>Balans på bostadsmarknaden</v>
      </c>
      <c r="G106" s="26" t="str" cm="1">
        <f t="array" ref="G106">INDEX(Boligmangel!I:I,Beregninger!$C106)</f>
        <v>Balans på bostadsmarknaden</v>
      </c>
      <c r="H106" s="26" cm="1">
        <f t="array" ref="H106">INDEX(Boligmangel!N:N,Beregninger!$C106)</f>
        <v>4</v>
      </c>
    </row>
    <row r="107" spans="3:8" x14ac:dyDescent="0.2">
      <c r="C107">
        <f>MATCH(LEFT(Folkemængde!C107,4),Boligmangel!E:E,0)</f>
        <v>107</v>
      </c>
      <c r="D107" t="str">
        <f>MID(Folkemængde!C107,6,99)</f>
        <v>Bjuv</v>
      </c>
      <c r="E107" s="27">
        <f>Folkemængde!D107</f>
        <v>15968</v>
      </c>
      <c r="F107" s="26" t="str" cm="1">
        <f t="array" ref="F107">INDEX(Boligmangel!H:H,Beregninger!$C107)</f>
        <v>Balans på bostadsmarknaden</v>
      </c>
      <c r="G107" s="26" t="str" cm="1">
        <f t="array" ref="G107">INDEX(Boligmangel!I:I,Beregninger!$C107)</f>
        <v>Underskott på bostadsmarknaden</v>
      </c>
      <c r="H107" s="26" cm="1">
        <f t="array" ref="H107">INDEX(Boligmangel!N:N,Beregninger!$C107)</f>
        <v>2</v>
      </c>
    </row>
    <row r="108" spans="3:8" x14ac:dyDescent="0.2">
      <c r="C108">
        <f>MATCH(LEFT(Folkemængde!C108,4),Boligmangel!E:E,0)</f>
        <v>108</v>
      </c>
      <c r="D108" t="str">
        <f>MID(Folkemængde!C108,6,99)</f>
        <v>Kävlinge</v>
      </c>
      <c r="E108" s="27">
        <f>Folkemængde!D108</f>
        <v>32430</v>
      </c>
      <c r="F108" s="26" t="str" cm="1">
        <f t="array" ref="F108">INDEX(Boligmangel!H:H,Beregninger!$C108)</f>
        <v>Underskott på bostadsmarknaden</v>
      </c>
      <c r="G108" s="26" t="str" cm="1">
        <f t="array" ref="G108">INDEX(Boligmangel!I:I,Beregninger!$C108)</f>
        <v>Underskott på bostadsmarknaden</v>
      </c>
      <c r="H108" s="26" cm="1">
        <f t="array" ref="H108">INDEX(Boligmangel!N:N,Beregninger!$C108)</f>
        <v>3</v>
      </c>
    </row>
    <row r="109" spans="3:8" x14ac:dyDescent="0.2">
      <c r="C109">
        <f>MATCH(LEFT(Folkemængde!C109,4),Boligmangel!E:E,0)</f>
        <v>109</v>
      </c>
      <c r="D109" t="str">
        <f>MID(Folkemængde!C109,6,99)</f>
        <v>Lomma</v>
      </c>
      <c r="E109" s="27">
        <f>Folkemængde!D109</f>
        <v>24627</v>
      </c>
      <c r="F109" s="26" t="str" cm="1">
        <f t="array" ref="F109">INDEX(Boligmangel!H:H,Beregninger!$C109)</f>
        <v>Underskott på bostadsmarknaden</v>
      </c>
      <c r="G109" s="26" t="str" cm="1">
        <f t="array" ref="G109">INDEX(Boligmangel!I:I,Beregninger!$C109)</f>
        <v>Underskott på bostadsmarknaden</v>
      </c>
      <c r="H109" s="26" cm="1">
        <f t="array" ref="H109">INDEX(Boligmangel!N:N,Beregninger!$C109)</f>
        <v>2</v>
      </c>
    </row>
    <row r="110" spans="3:8" x14ac:dyDescent="0.2">
      <c r="C110">
        <f>MATCH(LEFT(Folkemængde!C110,4),Boligmangel!E:E,0)</f>
        <v>110</v>
      </c>
      <c r="D110" t="str">
        <f>MID(Folkemængde!C110,6,99)</f>
        <v>Svedala</v>
      </c>
      <c r="E110" s="27">
        <f>Folkemængde!D110</f>
        <v>23470</v>
      </c>
      <c r="F110" s="26" t="str" cm="1">
        <f t="array" ref="F110">INDEX(Boligmangel!H:H,Beregninger!$C110)</f>
        <v>Underskott på bostadsmarknaden</v>
      </c>
      <c r="G110" s="26" t="str" cm="1">
        <f t="array" ref="G110">INDEX(Boligmangel!I:I,Beregninger!$C110)</f>
        <v>Underskott på bostadsmarknaden</v>
      </c>
      <c r="H110" s="26" cm="1">
        <f t="array" ref="H110">INDEX(Boligmangel!N:N,Beregninger!$C110)</f>
        <v>4</v>
      </c>
    </row>
    <row r="111" spans="3:8" x14ac:dyDescent="0.2">
      <c r="C111">
        <f>MATCH(LEFT(Folkemængde!C111,4),Boligmangel!E:E,0)</f>
        <v>111</v>
      </c>
      <c r="D111" t="str">
        <f>MID(Folkemængde!C111,6,99)</f>
        <v>Skurup</v>
      </c>
      <c r="E111" s="27">
        <f>Folkemængde!D111</f>
        <v>16861</v>
      </c>
      <c r="F111" s="26" t="str" cm="1">
        <f t="array" ref="F111">INDEX(Boligmangel!H:H,Beregninger!$C111)</f>
        <v>Underskott på bostadsmarknaden</v>
      </c>
      <c r="G111" s="26" t="str" cm="1">
        <f t="array" ref="G111">INDEX(Boligmangel!I:I,Beregninger!$C111)</f>
        <v>Underskott på bostadsmarknaden</v>
      </c>
      <c r="H111" s="26" cm="1">
        <f t="array" ref="H111">INDEX(Boligmangel!N:N,Beregninger!$C111)</f>
        <v>2</v>
      </c>
    </row>
    <row r="112" spans="3:8" x14ac:dyDescent="0.2">
      <c r="C112">
        <f>MATCH(LEFT(Folkemængde!C112,4),Boligmangel!E:E,0)</f>
        <v>112</v>
      </c>
      <c r="D112" t="str">
        <f>MID(Folkemængde!C112,6,99)</f>
        <v>Sjöbo</v>
      </c>
      <c r="E112" s="27">
        <f>Folkemængde!D112</f>
        <v>19437</v>
      </c>
      <c r="F112" s="26" t="str" cm="1">
        <f t="array" ref="F112">INDEX(Boligmangel!H:H,Beregninger!$C112)</f>
        <v>Balans på bostadsmarknaden</v>
      </c>
      <c r="G112" s="26" t="str" cm="1">
        <f t="array" ref="G112">INDEX(Boligmangel!I:I,Beregninger!$C112)</f>
        <v>Balans på bostadsmarknaden</v>
      </c>
      <c r="H112" s="26" cm="1">
        <f t="array" ref="H112">INDEX(Boligmangel!N:N,Beregninger!$C112)</f>
        <v>2</v>
      </c>
    </row>
    <row r="113" spans="3:8" x14ac:dyDescent="0.2">
      <c r="C113">
        <f>MATCH(LEFT(Folkemængde!C113,4),Boligmangel!E:E,0)</f>
        <v>113</v>
      </c>
      <c r="D113" t="str">
        <f>MID(Folkemængde!C113,6,99)</f>
        <v>Hörby</v>
      </c>
      <c r="E113" s="27">
        <f>Folkemængde!D113</f>
        <v>15585</v>
      </c>
      <c r="F113" s="26" t="str" cm="1">
        <f t="array" ref="F113">INDEX(Boligmangel!H:H,Beregninger!$C113)</f>
        <v>Underskott på bostadsmarknaden</v>
      </c>
      <c r="G113" s="26" t="str" cm="1">
        <f t="array" ref="G113">INDEX(Boligmangel!I:I,Beregninger!$C113)</f>
        <v>Underskott på bostadsmarknaden</v>
      </c>
      <c r="H113" s="26" cm="1">
        <f t="array" ref="H113">INDEX(Boligmangel!N:N,Beregninger!$C113)</f>
        <v>3</v>
      </c>
    </row>
    <row r="114" spans="3:8" x14ac:dyDescent="0.2">
      <c r="C114">
        <f>MATCH(LEFT(Folkemængde!C114,4),Boligmangel!E:E,0)</f>
        <v>114</v>
      </c>
      <c r="D114" t="str">
        <f>MID(Folkemængde!C114,6,99)</f>
        <v>Höör</v>
      </c>
      <c r="E114" s="27">
        <f>Folkemængde!D114</f>
        <v>17376</v>
      </c>
      <c r="F114" s="26" t="str" cm="1">
        <f t="array" ref="F114">INDEX(Boligmangel!H:H,Beregninger!$C114)</f>
        <v>Balans på bostadsmarknaden</v>
      </c>
      <c r="G114" s="26" t="str" cm="1">
        <f t="array" ref="G114">INDEX(Boligmangel!I:I,Beregninger!$C114)</f>
        <v>Balans på bostadsmarknaden</v>
      </c>
      <c r="H114" s="26" cm="1">
        <f t="array" ref="H114">INDEX(Boligmangel!N:N,Beregninger!$C114)</f>
        <v>4</v>
      </c>
    </row>
    <row r="115" spans="3:8" x14ac:dyDescent="0.2">
      <c r="C115">
        <f>MATCH(LEFT(Folkemængde!C115,4),Boligmangel!E:E,0)</f>
        <v>115</v>
      </c>
      <c r="D115" t="str">
        <f>MID(Folkemængde!C115,6,99)</f>
        <v>Tomelilla</v>
      </c>
      <c r="E115" s="27">
        <f>Folkemængde!D115</f>
        <v>13660</v>
      </c>
      <c r="F115" s="26" t="str" cm="1">
        <f t="array" ref="F115">INDEX(Boligmangel!H:H,Beregninger!$C115)</f>
        <v>Underskott på bostadsmarknaden</v>
      </c>
      <c r="G115" s="26" t="str" cm="1">
        <f t="array" ref="G115">INDEX(Boligmangel!I:I,Beregninger!$C115)</f>
        <v>Underskott på bostadsmarknaden</v>
      </c>
      <c r="H115" s="26" cm="1">
        <f t="array" ref="H115">INDEX(Boligmangel!N:N,Beregninger!$C115)</f>
        <v>3</v>
      </c>
    </row>
    <row r="116" spans="3:8" x14ac:dyDescent="0.2">
      <c r="C116">
        <f>MATCH(LEFT(Folkemængde!C116,4),Boligmangel!E:E,0)</f>
        <v>116</v>
      </c>
      <c r="D116" t="str">
        <f>MID(Folkemængde!C116,6,99)</f>
        <v>Bromölla</v>
      </c>
      <c r="E116" s="27">
        <f>Folkemængde!D116</f>
        <v>12498</v>
      </c>
      <c r="F116" s="26" t="str" cm="1">
        <f t="array" ref="F116">INDEX(Boligmangel!H:H,Beregninger!$C116)</f>
        <v>Balans på bostadsmarknaden</v>
      </c>
      <c r="G116" s="26" t="str" cm="1">
        <f t="array" ref="G116">INDEX(Boligmangel!I:I,Beregninger!$C116)</f>
        <v>Balans på bostadsmarknaden</v>
      </c>
      <c r="H116" s="26" cm="1">
        <f t="array" ref="H116">INDEX(Boligmangel!N:N,Beregninger!$C116)</f>
        <v>4</v>
      </c>
    </row>
    <row r="117" spans="3:8" x14ac:dyDescent="0.2">
      <c r="C117">
        <f>MATCH(LEFT(Folkemængde!C117,4),Boligmangel!E:E,0)</f>
        <v>117</v>
      </c>
      <c r="D117" t="str">
        <f>MID(Folkemængde!C117,6,99)</f>
        <v>Osby</v>
      </c>
      <c r="E117" s="27">
        <f>Folkemængde!D117</f>
        <v>13106</v>
      </c>
      <c r="F117" s="26" t="str" cm="1">
        <f t="array" ref="F117">INDEX(Boligmangel!H:H,Beregninger!$C117)</f>
        <v>Överskott på bostadsmarknaden</v>
      </c>
      <c r="G117" s="26" t="str" cm="1">
        <f t="array" ref="G117">INDEX(Boligmangel!I:I,Beregninger!$C117)</f>
        <v>Överskott på bostadsmarknaden</v>
      </c>
      <c r="H117" s="26" cm="1">
        <f t="array" ref="H117">INDEX(Boligmangel!N:N,Beregninger!$C117)</f>
        <v>3</v>
      </c>
    </row>
    <row r="118" spans="3:8" x14ac:dyDescent="0.2">
      <c r="C118">
        <f>MATCH(LEFT(Folkemængde!C118,4),Boligmangel!E:E,0)</f>
        <v>118</v>
      </c>
      <c r="D118" t="str">
        <f>MID(Folkemængde!C118,6,99)</f>
        <v>Perstorp</v>
      </c>
      <c r="E118" s="27">
        <f>Folkemængde!D118</f>
        <v>7323</v>
      </c>
      <c r="F118" s="26" t="str" cm="1">
        <f t="array" ref="F118">INDEX(Boligmangel!H:H,Beregninger!$C118)</f>
        <v>Balans på bostadsmarknaden</v>
      </c>
      <c r="G118" s="26" t="str" cm="1">
        <f t="array" ref="G118">INDEX(Boligmangel!I:I,Beregninger!$C118)</f>
        <v>Underskott på bostadsmarknaden</v>
      </c>
      <c r="H118" s="26" cm="1">
        <f t="array" ref="H118">INDEX(Boligmangel!N:N,Beregninger!$C118)</f>
        <v>4</v>
      </c>
    </row>
    <row r="119" spans="3:8" x14ac:dyDescent="0.2">
      <c r="C119">
        <f>MATCH(LEFT(Folkemængde!C119,4),Boligmangel!E:E,0)</f>
        <v>119</v>
      </c>
      <c r="D119" t="str">
        <f>MID(Folkemængde!C119,6,99)</f>
        <v>Klippan</v>
      </c>
      <c r="E119" s="27">
        <f>Folkemængde!D119</f>
        <v>17723</v>
      </c>
      <c r="F119" s="26" t="str" cm="1">
        <f t="array" ref="F119">INDEX(Boligmangel!H:H,Beregninger!$C119)</f>
        <v>Balans på bostadsmarknaden</v>
      </c>
      <c r="G119" s="26" t="str" cm="1">
        <f t="array" ref="G119">INDEX(Boligmangel!I:I,Beregninger!$C119)</f>
        <v>Balans på bostadsmarknaden</v>
      </c>
      <c r="H119" s="26" cm="1">
        <f t="array" ref="H119">INDEX(Boligmangel!N:N,Beregninger!$C119)</f>
        <v>3</v>
      </c>
    </row>
    <row r="120" spans="3:8" x14ac:dyDescent="0.2">
      <c r="C120">
        <f>MATCH(LEFT(Folkemængde!C120,4),Boligmangel!E:E,0)</f>
        <v>120</v>
      </c>
      <c r="D120" t="str">
        <f>MID(Folkemængde!C120,6,99)</f>
        <v>Åstorp</v>
      </c>
      <c r="E120" s="27">
        <f>Folkemængde!D120</f>
        <v>16458</v>
      </c>
      <c r="F120" s="26" t="str" cm="1">
        <f t="array" ref="F120">INDEX(Boligmangel!H:H,Beregninger!$C120)</f>
        <v>Underskott på bostadsmarknaden</v>
      </c>
      <c r="G120" s="26" t="str" cm="1">
        <f t="array" ref="G120">INDEX(Boligmangel!I:I,Beregninger!$C120)</f>
        <v>Underskott på bostadsmarknaden</v>
      </c>
      <c r="H120" s="26" cm="1">
        <f t="array" ref="H120">INDEX(Boligmangel!N:N,Beregninger!$C120)</f>
        <v>2</v>
      </c>
    </row>
    <row r="121" spans="3:8" x14ac:dyDescent="0.2">
      <c r="C121">
        <f>MATCH(LEFT(Folkemængde!C121,4),Boligmangel!E:E,0)</f>
        <v>121</v>
      </c>
      <c r="D121" t="str">
        <f>MID(Folkemængde!C121,6,99)</f>
        <v>Båstad</v>
      </c>
      <c r="E121" s="27">
        <f>Folkemængde!D121</f>
        <v>15912</v>
      </c>
      <c r="F121" s="26" t="str" cm="1">
        <f t="array" ref="F121">INDEX(Boligmangel!H:H,Beregninger!$C121)</f>
        <v>Underskott på bostadsmarknaden</v>
      </c>
      <c r="G121" s="26" t="str" cm="1">
        <f t="array" ref="G121">INDEX(Boligmangel!I:I,Beregninger!$C121)</f>
        <v>Underskott på bostadsmarknaden</v>
      </c>
      <c r="H121" s="26" cm="1">
        <f t="array" ref="H121">INDEX(Boligmangel!N:N,Beregninger!$C121)</f>
        <v>3</v>
      </c>
    </row>
    <row r="122" spans="3:8" x14ac:dyDescent="0.2">
      <c r="C122">
        <f>MATCH(LEFT(Folkemængde!C122,4),Boligmangel!E:E,0)</f>
        <v>122</v>
      </c>
      <c r="D122" t="str">
        <f>MID(Folkemængde!C122,6,99)</f>
        <v>Malmö</v>
      </c>
      <c r="E122" s="27">
        <f>Folkemængde!D122</f>
        <v>362133</v>
      </c>
      <c r="F122" s="26" t="str" cm="1">
        <f t="array" ref="F122">INDEX(Boligmangel!H:H,Beregninger!$C122)</f>
        <v>Underskott på bostadsmarknaden</v>
      </c>
      <c r="G122" s="26" t="str" cm="1">
        <f t="array" ref="G122">INDEX(Boligmangel!I:I,Beregninger!$C122)</f>
        <v>Underskott på bostadsmarknaden</v>
      </c>
      <c r="H122" s="26" cm="1">
        <f t="array" ref="H122">INDEX(Boligmangel!N:N,Beregninger!$C122)</f>
        <v>3</v>
      </c>
    </row>
    <row r="123" spans="3:8" x14ac:dyDescent="0.2">
      <c r="C123">
        <f>MATCH(LEFT(Folkemængde!C123,4),Boligmangel!E:E,0)</f>
        <v>123</v>
      </c>
      <c r="D123" t="str">
        <f>MID(Folkemængde!C123,6,99)</f>
        <v>Lund</v>
      </c>
      <c r="E123" s="27">
        <f>Folkemængde!D123</f>
        <v>130288</v>
      </c>
      <c r="F123" s="26" t="str" cm="1">
        <f t="array" ref="F123">INDEX(Boligmangel!H:H,Beregninger!$C123)</f>
        <v>Underskott på bostadsmarknaden</v>
      </c>
      <c r="G123" s="26" t="str" cm="1">
        <f t="array" ref="G123">INDEX(Boligmangel!I:I,Beregninger!$C123)</f>
        <v>Underskott på bostadsmarknaden</v>
      </c>
      <c r="H123" s="26" cm="1">
        <f t="array" ref="H123">INDEX(Boligmangel!N:N,Beregninger!$C123)</f>
        <v>3</v>
      </c>
    </row>
    <row r="124" spans="3:8" x14ac:dyDescent="0.2">
      <c r="C124">
        <f>MATCH(LEFT(Folkemængde!C124,4),Boligmangel!E:E,0)</f>
        <v>124</v>
      </c>
      <c r="D124" t="str">
        <f>MID(Folkemængde!C124,6,99)</f>
        <v>Landskrona</v>
      </c>
      <c r="E124" s="27">
        <f>Folkemængde!D124</f>
        <v>47134</v>
      </c>
      <c r="F124" s="26" t="str" cm="1">
        <f t="array" ref="F124">INDEX(Boligmangel!H:H,Beregninger!$C124)</f>
        <v>Balans på bostadsmarknaden</v>
      </c>
      <c r="G124" s="26" t="str" cm="1">
        <f t="array" ref="G124">INDEX(Boligmangel!I:I,Beregninger!$C124)</f>
        <v>Balans på bostadsmarknaden</v>
      </c>
      <c r="H124" s="26" cm="1">
        <f t="array" ref="H124">INDEX(Boligmangel!N:N,Beregninger!$C124)</f>
        <v>3</v>
      </c>
    </row>
    <row r="125" spans="3:8" x14ac:dyDescent="0.2">
      <c r="C125">
        <f>MATCH(LEFT(Folkemængde!C125,4),Boligmangel!E:E,0)</f>
        <v>125</v>
      </c>
      <c r="D125" t="str">
        <f>MID(Folkemængde!C125,6,99)</f>
        <v>Helsingborg</v>
      </c>
      <c r="E125" s="27">
        <f>Folkemængde!D125</f>
        <v>151306</v>
      </c>
      <c r="F125" s="26" t="str" cm="1">
        <f t="array" ref="F125">INDEX(Boligmangel!H:H,Beregninger!$C125)</f>
        <v>Underskott på bostadsmarknaden</v>
      </c>
      <c r="G125" s="26" t="str" cm="1">
        <f t="array" ref="G125">INDEX(Boligmangel!I:I,Beregninger!$C125)</f>
        <v>Underskott på bostadsmarknaden</v>
      </c>
      <c r="H125" s="26" cm="1">
        <f t="array" ref="H125">INDEX(Boligmangel!N:N,Beregninger!$C125)</f>
        <v>2</v>
      </c>
    </row>
    <row r="126" spans="3:8" x14ac:dyDescent="0.2">
      <c r="C126">
        <f>MATCH(LEFT(Folkemængde!C126,4),Boligmangel!E:E,0)</f>
        <v>126</v>
      </c>
      <c r="D126" t="str">
        <f>MID(Folkemængde!C126,6,99)</f>
        <v>Höganäs</v>
      </c>
      <c r="E126" s="27">
        <f>Folkemængde!D126</f>
        <v>28193</v>
      </c>
      <c r="F126" s="26" t="str" cm="1">
        <f t="array" ref="F126">INDEX(Boligmangel!H:H,Beregninger!$C126)</f>
        <v>Underskott på bostadsmarknaden</v>
      </c>
      <c r="G126" s="26" t="str" cm="1">
        <f t="array" ref="G126">INDEX(Boligmangel!I:I,Beregninger!$C126)</f>
        <v>Underskott på bostadsmarknaden</v>
      </c>
      <c r="H126" s="26" cm="1">
        <f t="array" ref="H126">INDEX(Boligmangel!N:N,Beregninger!$C126)</f>
        <v>3</v>
      </c>
    </row>
    <row r="127" spans="3:8" x14ac:dyDescent="0.2">
      <c r="C127">
        <f>MATCH(LEFT(Folkemængde!C127,4),Boligmangel!E:E,0)</f>
        <v>127</v>
      </c>
      <c r="D127" t="str">
        <f>MID(Folkemængde!C127,6,99)</f>
        <v>Eslöv</v>
      </c>
      <c r="E127" s="27">
        <f>Folkemængde!D127</f>
        <v>34775</v>
      </c>
      <c r="F127" s="26" t="str" cm="1">
        <f t="array" ref="F127">INDEX(Boligmangel!H:H,Beregninger!$C127)</f>
        <v>Balans på bostadsmarknaden</v>
      </c>
      <c r="G127" s="26" t="str" cm="1">
        <f t="array" ref="G127">INDEX(Boligmangel!I:I,Beregninger!$C127)</f>
        <v>Balans på bostadsmarknaden</v>
      </c>
      <c r="H127" s="26" cm="1">
        <f t="array" ref="H127">INDEX(Boligmangel!N:N,Beregninger!$C127)</f>
        <v>4</v>
      </c>
    </row>
    <row r="128" spans="3:8" x14ac:dyDescent="0.2">
      <c r="C128">
        <f>MATCH(LEFT(Folkemængde!C128,4),Boligmangel!E:E,0)</f>
        <v>128</v>
      </c>
      <c r="D128" t="str">
        <f>MID(Folkemængde!C128,6,99)</f>
        <v>Ystad</v>
      </c>
      <c r="E128" s="27">
        <f>Folkemængde!D128</f>
        <v>31911</v>
      </c>
      <c r="F128" s="26" t="str" cm="1">
        <f t="array" ref="F128">INDEX(Boligmangel!H:H,Beregninger!$C128)</f>
        <v>Balans på bostadsmarknaden</v>
      </c>
      <c r="G128" s="26" t="str" cm="1">
        <f t="array" ref="G128">INDEX(Boligmangel!I:I,Beregninger!$C128)</f>
        <v>Balans på bostadsmarknaden</v>
      </c>
      <c r="H128" s="26" cm="1">
        <f t="array" ref="H128">INDEX(Boligmangel!N:N,Beregninger!$C128)</f>
        <v>3</v>
      </c>
    </row>
    <row r="129" spans="3:8" x14ac:dyDescent="0.2">
      <c r="C129">
        <f>MATCH(LEFT(Folkemængde!C129,4),Boligmangel!E:E,0)</f>
        <v>129</v>
      </c>
      <c r="D129" t="str">
        <f>MID(Folkemængde!C129,6,99)</f>
        <v>Trelleborg</v>
      </c>
      <c r="E129" s="27">
        <f>Folkemængde!D129</f>
        <v>46936</v>
      </c>
      <c r="F129" s="26" t="str" cm="1">
        <f t="array" ref="F129">INDEX(Boligmangel!H:H,Beregninger!$C129)</f>
        <v>Underskott på bostadsmarknaden</v>
      </c>
      <c r="G129" s="26" t="str" cm="1">
        <f t="array" ref="G129">INDEX(Boligmangel!I:I,Beregninger!$C129)</f>
        <v>Balans på bostadsmarknaden</v>
      </c>
      <c r="H129" s="26" cm="1">
        <f t="array" ref="H129">INDEX(Boligmangel!N:N,Beregninger!$C129)</f>
        <v>2</v>
      </c>
    </row>
    <row r="130" spans="3:8" x14ac:dyDescent="0.2">
      <c r="C130">
        <f>MATCH(LEFT(Folkemængde!C130,4),Boligmangel!E:E,0)</f>
        <v>130</v>
      </c>
      <c r="D130" t="str">
        <f>MID(Folkemængde!C130,6,99)</f>
        <v>Kristianstad</v>
      </c>
      <c r="E130" s="27">
        <f>Folkemængde!D130</f>
        <v>86560</v>
      </c>
      <c r="F130" s="26" t="str" cm="1">
        <f t="array" ref="F130">INDEX(Boligmangel!H:H,Beregninger!$C130)</f>
        <v>Balans på bostadsmarknaden</v>
      </c>
      <c r="G130" s="26" t="str" cm="1">
        <f t="array" ref="G130">INDEX(Boligmangel!I:I,Beregninger!$C130)</f>
        <v>Underskott på bostadsmarknaden</v>
      </c>
      <c r="H130" s="26" cm="1">
        <f t="array" ref="H130">INDEX(Boligmangel!N:N,Beregninger!$C130)</f>
        <v>3</v>
      </c>
    </row>
    <row r="131" spans="3:8" x14ac:dyDescent="0.2">
      <c r="C131">
        <f>MATCH(LEFT(Folkemængde!C131,4),Boligmangel!E:E,0)</f>
        <v>131</v>
      </c>
      <c r="D131" t="str">
        <f>MID(Folkemængde!C131,6,99)</f>
        <v>Simrishamn</v>
      </c>
      <c r="E131" s="27">
        <f>Folkemængde!D131</f>
        <v>18962</v>
      </c>
      <c r="F131" s="26" t="str" cm="1">
        <f t="array" ref="F131">INDEX(Boligmangel!H:H,Beregninger!$C131)</f>
        <v>Balans på bostadsmarknaden</v>
      </c>
      <c r="G131" s="26" t="str" cm="1">
        <f t="array" ref="G131">INDEX(Boligmangel!I:I,Beregninger!$C131)</f>
        <v>Balans på bostadsmarknaden</v>
      </c>
      <c r="H131" s="26" cm="1">
        <f t="array" ref="H131">INDEX(Boligmangel!N:N,Beregninger!$C131)</f>
        <v>4</v>
      </c>
    </row>
    <row r="132" spans="3:8" x14ac:dyDescent="0.2">
      <c r="C132">
        <f>MATCH(LEFT(Folkemængde!C132,4),Boligmangel!E:E,0)</f>
        <v>132</v>
      </c>
      <c r="D132" t="str">
        <f>MID(Folkemængde!C132,6,99)</f>
        <v>Ängelholm</v>
      </c>
      <c r="E132" s="27">
        <f>Folkemængde!D132</f>
        <v>44866</v>
      </c>
      <c r="F132" s="26" t="str" cm="1">
        <f t="array" ref="F132">INDEX(Boligmangel!H:H,Beregninger!$C132)</f>
        <v>Balans på bostadsmarknaden</v>
      </c>
      <c r="G132" s="26" t="str" cm="1">
        <f t="array" ref="G132">INDEX(Boligmangel!I:I,Beregninger!$C132)</f>
        <v>Underskott på bostadsmarknaden</v>
      </c>
      <c r="H132" s="26" cm="1">
        <f t="array" ref="H132">INDEX(Boligmangel!N:N,Beregninger!$C132)</f>
        <v>4</v>
      </c>
    </row>
    <row r="133" spans="3:8" x14ac:dyDescent="0.2">
      <c r="C133">
        <f>MATCH(LEFT(Folkemængde!C133,4),Boligmangel!E:E,0)</f>
        <v>133</v>
      </c>
      <c r="D133" t="str">
        <f>MID(Folkemængde!C133,6,99)</f>
        <v>Hässleholm</v>
      </c>
      <c r="E133" s="27">
        <f>Folkemængde!D133</f>
        <v>52241</v>
      </c>
      <c r="F133" s="26" t="str" cm="1">
        <f t="array" ref="F133">INDEX(Boligmangel!H:H,Beregninger!$C133)</f>
        <v>Balans på bostadsmarknaden</v>
      </c>
      <c r="G133" s="26" t="str" cm="1">
        <f t="array" ref="G133">INDEX(Boligmangel!I:I,Beregninger!$C133)</f>
        <v>Balans på bostadsmarknaden</v>
      </c>
      <c r="H133" s="26" cm="1">
        <f t="array" ref="H133">INDEX(Boligmangel!N:N,Beregninger!$C133)</f>
        <v>3</v>
      </c>
    </row>
    <row r="134" spans="3:8" x14ac:dyDescent="0.2">
      <c r="C134">
        <f>MATCH(LEFT(Folkemængde!C134,4),Boligmangel!E:E,0)</f>
        <v>134</v>
      </c>
      <c r="D134" t="str">
        <f>MID(Folkemængde!C134,6,99)</f>
        <v>Hylte</v>
      </c>
      <c r="E134" s="27">
        <f>Folkemængde!D134</f>
        <v>10299</v>
      </c>
      <c r="F134" s="26" t="str" cm="1">
        <f t="array" ref="F134">INDEX(Boligmangel!H:H,Beregninger!$C134)</f>
        <v>Balans på bostadsmarknaden</v>
      </c>
      <c r="G134" s="26" t="str" cm="1">
        <f t="array" ref="G134">INDEX(Boligmangel!I:I,Beregninger!$C134)</f>
        <v>Balans på bostadsmarknaden</v>
      </c>
      <c r="H134" s="26" cm="1">
        <f t="array" ref="H134">INDEX(Boligmangel!N:N,Beregninger!$C134)</f>
        <v>3</v>
      </c>
    </row>
    <row r="135" spans="3:8" x14ac:dyDescent="0.2">
      <c r="C135">
        <f>MATCH(LEFT(Folkemængde!C135,4),Boligmangel!E:E,0)</f>
        <v>135</v>
      </c>
      <c r="D135" t="str">
        <f>MID(Folkemængde!C135,6,99)</f>
        <v>Halmstad</v>
      </c>
      <c r="E135" s="27">
        <f>Folkemængde!D135</f>
        <v>105796</v>
      </c>
      <c r="F135" s="26" t="str" cm="1">
        <f t="array" ref="F135">INDEX(Boligmangel!H:H,Beregninger!$C135)</f>
        <v>Underskott på bostadsmarknaden</v>
      </c>
      <c r="G135" s="26" t="str" cm="1">
        <f t="array" ref="G135">INDEX(Boligmangel!I:I,Beregninger!$C135)</f>
        <v>Underskott på bostadsmarknaden</v>
      </c>
      <c r="H135" s="26" cm="1">
        <f t="array" ref="H135">INDEX(Boligmangel!N:N,Beregninger!$C135)</f>
        <v>2</v>
      </c>
    </row>
    <row r="136" spans="3:8" x14ac:dyDescent="0.2">
      <c r="C136">
        <f>MATCH(LEFT(Folkemængde!C136,4),Boligmangel!E:E,0)</f>
        <v>136</v>
      </c>
      <c r="D136" t="str">
        <f>MID(Folkemængde!C136,6,99)</f>
        <v>Laholm</v>
      </c>
      <c r="E136" s="27">
        <f>Folkemængde!D136</f>
        <v>26565</v>
      </c>
      <c r="F136" s="26" t="str" cm="1">
        <f t="array" ref="F136">INDEX(Boligmangel!H:H,Beregninger!$C136)</f>
        <v>Balans på bostadsmarknaden</v>
      </c>
      <c r="G136" s="26" t="str" cm="1">
        <f t="array" ref="G136">INDEX(Boligmangel!I:I,Beregninger!$C136)</f>
        <v>Underskott på bostadsmarknaden</v>
      </c>
      <c r="H136" s="26" cm="1">
        <f t="array" ref="H136">INDEX(Boligmangel!N:N,Beregninger!$C136)</f>
        <v>4</v>
      </c>
    </row>
    <row r="137" spans="3:8" x14ac:dyDescent="0.2">
      <c r="C137">
        <f>MATCH(LEFT(Folkemængde!C137,4),Boligmangel!E:E,0)</f>
        <v>137</v>
      </c>
      <c r="D137" t="str">
        <f>MID(Folkemængde!C137,6,99)</f>
        <v>Falkenberg</v>
      </c>
      <c r="E137" s="27">
        <f>Folkemængde!D137</f>
        <v>47108</v>
      </c>
      <c r="F137" s="26" t="str" cm="1">
        <f t="array" ref="F137">INDEX(Boligmangel!H:H,Beregninger!$C137)</f>
        <v>Underskott på bostadsmarknaden</v>
      </c>
      <c r="G137" s="26" t="str" cm="1">
        <f t="array" ref="G137">INDEX(Boligmangel!I:I,Beregninger!$C137)</f>
        <v>Underskott på bostadsmarknaden</v>
      </c>
      <c r="H137" s="26" cm="1">
        <f t="array" ref="H137">INDEX(Boligmangel!N:N,Beregninger!$C137)</f>
        <v>3</v>
      </c>
    </row>
    <row r="138" spans="3:8" x14ac:dyDescent="0.2">
      <c r="C138">
        <f>MATCH(LEFT(Folkemængde!C138,4),Boligmangel!E:E,0)</f>
        <v>138</v>
      </c>
      <c r="D138" t="str">
        <f>MID(Folkemængde!C138,6,99)</f>
        <v>Varberg</v>
      </c>
      <c r="E138" s="27">
        <f>Folkemængde!D138</f>
        <v>68325</v>
      </c>
      <c r="F138" s="26" t="str" cm="1">
        <f t="array" ref="F138">INDEX(Boligmangel!H:H,Beregninger!$C138)</f>
        <v>Underskott på bostadsmarknaden</v>
      </c>
      <c r="G138" s="26" t="str" cm="1">
        <f t="array" ref="G138">INDEX(Boligmangel!I:I,Beregninger!$C138)</f>
        <v>Underskott på bostadsmarknaden</v>
      </c>
      <c r="H138" s="26" cm="1">
        <f t="array" ref="H138">INDEX(Boligmangel!N:N,Beregninger!$C138)</f>
        <v>2</v>
      </c>
    </row>
    <row r="139" spans="3:8" x14ac:dyDescent="0.2">
      <c r="C139">
        <f>MATCH(LEFT(Folkemængde!C139,4),Boligmangel!E:E,0)</f>
        <v>139</v>
      </c>
      <c r="D139" t="str">
        <f>MID(Folkemængde!C139,6,99)</f>
        <v>Kungsbacka</v>
      </c>
      <c r="E139" s="27">
        <f>Folkemængde!D139</f>
        <v>85653</v>
      </c>
      <c r="F139" s="26" t="str" cm="1">
        <f t="array" ref="F139">INDEX(Boligmangel!H:H,Beregninger!$C139)</f>
        <v>Underskott på bostadsmarknaden</v>
      </c>
      <c r="G139" s="26" t="str" cm="1">
        <f t="array" ref="G139">INDEX(Boligmangel!I:I,Beregninger!$C139)</f>
        <v>Underskott på bostadsmarknaden</v>
      </c>
      <c r="H139" s="26" cm="1">
        <f t="array" ref="H139">INDEX(Boligmangel!N:N,Beregninger!$C139)</f>
        <v>2</v>
      </c>
    </row>
    <row r="140" spans="3:8" x14ac:dyDescent="0.2">
      <c r="C140">
        <f>MATCH(LEFT(Folkemængde!C140,4),Boligmangel!E:E,0)</f>
        <v>140</v>
      </c>
      <c r="D140" t="str">
        <f>MID(Folkemængde!C140,6,99)</f>
        <v>Härryda</v>
      </c>
      <c r="E140" s="27">
        <f>Folkemængde!D140</f>
        <v>39875</v>
      </c>
      <c r="F140" s="26" t="str" cm="1">
        <f t="array" ref="F140">INDEX(Boligmangel!H:H,Beregninger!$C140)</f>
        <v>Underskott på bostadsmarknaden</v>
      </c>
      <c r="G140" s="26" t="str" cm="1">
        <f t="array" ref="G140">INDEX(Boligmangel!I:I,Beregninger!$C140)</f>
        <v>Underskott på bostadsmarknaden</v>
      </c>
      <c r="H140" s="26" cm="1">
        <f t="array" ref="H140">INDEX(Boligmangel!N:N,Beregninger!$C140)</f>
        <v>5</v>
      </c>
    </row>
    <row r="141" spans="3:8" x14ac:dyDescent="0.2">
      <c r="C141">
        <f>MATCH(LEFT(Folkemængde!C141,4),Boligmangel!E:E,0)</f>
        <v>141</v>
      </c>
      <c r="D141" t="str">
        <f>MID(Folkemængde!C141,6,99)</f>
        <v>Partille</v>
      </c>
      <c r="E141" s="27">
        <f>Folkemængde!D141</f>
        <v>40730</v>
      </c>
      <c r="F141" s="26" t="str" cm="1">
        <f t="array" ref="F141">INDEX(Boligmangel!H:H,Beregninger!$C141)</f>
        <v>Underskott på bostadsmarknaden</v>
      </c>
      <c r="G141" s="26" t="str" cm="1">
        <f t="array" ref="G141">INDEX(Boligmangel!I:I,Beregninger!$C141)</f>
        <v>Underskott på bostadsmarknaden</v>
      </c>
      <c r="H141" s="26" cm="1">
        <f t="array" ref="H141">INDEX(Boligmangel!N:N,Beregninger!$C141)</f>
        <v>4</v>
      </c>
    </row>
    <row r="142" spans="3:8" x14ac:dyDescent="0.2">
      <c r="C142">
        <f>MATCH(LEFT(Folkemængde!C142,4),Boligmangel!E:E,0)</f>
        <v>142</v>
      </c>
      <c r="D142" t="str">
        <f>MID(Folkemængde!C142,6,99)</f>
        <v>Öckerö</v>
      </c>
      <c r="E142" s="27">
        <f>Folkemængde!D142</f>
        <v>12819</v>
      </c>
      <c r="F142" s="26" t="str" cm="1">
        <f t="array" ref="F142">INDEX(Boligmangel!H:H,Beregninger!$C142)</f>
        <v>Underskott på bostadsmarknaden</v>
      </c>
      <c r="G142" s="26" t="str" cm="1">
        <f t="array" ref="G142">INDEX(Boligmangel!I:I,Beregninger!$C142)</f>
        <v>Underskott på bostadsmarknaden</v>
      </c>
      <c r="H142" s="26" cm="1">
        <f t="array" ref="H142">INDEX(Boligmangel!N:N,Beregninger!$C142)</f>
        <v>2</v>
      </c>
    </row>
    <row r="143" spans="3:8" x14ac:dyDescent="0.2">
      <c r="C143">
        <f>MATCH(LEFT(Folkemængde!C143,4),Boligmangel!E:E,0)</f>
        <v>143</v>
      </c>
      <c r="D143" t="str">
        <f>MID(Folkemængde!C143,6,99)</f>
        <v>Stenungsund</v>
      </c>
      <c r="E143" s="27">
        <f>Folkemængde!D143</f>
        <v>27862</v>
      </c>
      <c r="F143" s="26" t="str" cm="1">
        <f t="array" ref="F143">INDEX(Boligmangel!H:H,Beregninger!$C143)</f>
        <v>Underskott på bostadsmarknaden</v>
      </c>
      <c r="G143" s="26" t="str" cm="1">
        <f t="array" ref="G143">INDEX(Boligmangel!I:I,Beregninger!$C143)</f>
        <v>Underskott på bostadsmarknaden</v>
      </c>
      <c r="H143" s="26" cm="1">
        <f t="array" ref="H143">INDEX(Boligmangel!N:N,Beregninger!$C143)</f>
        <v>2</v>
      </c>
    </row>
    <row r="144" spans="3:8" x14ac:dyDescent="0.2">
      <c r="C144">
        <f>MATCH(LEFT(Folkemængde!C144,4),Boligmangel!E:E,0)</f>
        <v>144</v>
      </c>
      <c r="D144" t="str">
        <f>MID(Folkemængde!C144,6,99)</f>
        <v>Tjörn</v>
      </c>
      <c r="E144" s="27">
        <f>Folkemængde!D144</f>
        <v>16146</v>
      </c>
      <c r="F144" s="26" t="str" cm="1">
        <f t="array" ref="F144">INDEX(Boligmangel!H:H,Beregninger!$C144)</f>
        <v>Underskott på bostadsmarknaden</v>
      </c>
      <c r="G144" s="26" t="str" cm="1">
        <f t="array" ref="G144">INDEX(Boligmangel!I:I,Beregninger!$C144)</f>
        <v>Underskott på bostadsmarknaden</v>
      </c>
      <c r="H144" s="26" cm="1">
        <f t="array" ref="H144">INDEX(Boligmangel!N:N,Beregninger!$C144)</f>
        <v>4</v>
      </c>
    </row>
    <row r="145" spans="3:8" x14ac:dyDescent="0.2">
      <c r="C145">
        <f>MATCH(LEFT(Folkemængde!C145,4),Boligmangel!E:E,0)</f>
        <v>145</v>
      </c>
      <c r="D145" t="str">
        <f>MID(Folkemængde!C145,6,99)</f>
        <v>Orust</v>
      </c>
      <c r="E145" s="27">
        <f>Folkemængde!D145</f>
        <v>15333</v>
      </c>
      <c r="F145" s="26" t="str" cm="1">
        <f t="array" ref="F145">INDEX(Boligmangel!H:H,Beregninger!$C145)</f>
        <v>Underskott på bostadsmarknaden</v>
      </c>
      <c r="G145" s="26" t="str" cm="1">
        <f t="array" ref="G145">INDEX(Boligmangel!I:I,Beregninger!$C145)</f>
        <v>Underskott på bostadsmarknaden</v>
      </c>
      <c r="H145" s="26" cm="1">
        <f t="array" ref="H145">INDEX(Boligmangel!N:N,Beregninger!$C145)</f>
        <v>3</v>
      </c>
    </row>
    <row r="146" spans="3:8" x14ac:dyDescent="0.2">
      <c r="C146">
        <f>MATCH(LEFT(Folkemængde!C146,4),Boligmangel!E:E,0)</f>
        <v>146</v>
      </c>
      <c r="D146" t="str">
        <f>MID(Folkemængde!C146,6,99)</f>
        <v>Sotenäs</v>
      </c>
      <c r="E146" s="27">
        <f>Folkemængde!D146</f>
        <v>9052</v>
      </c>
      <c r="F146" s="26" t="str" cm="1">
        <f t="array" ref="F146">INDEX(Boligmangel!H:H,Beregninger!$C146)</f>
        <v>Underskott på bostadsmarknaden</v>
      </c>
      <c r="G146" s="26" t="str" cm="1">
        <f t="array" ref="G146">INDEX(Boligmangel!I:I,Beregninger!$C146)</f>
        <v>Underskott på bostadsmarknaden</v>
      </c>
      <c r="H146" s="26" cm="1">
        <f t="array" ref="H146">INDEX(Boligmangel!N:N,Beregninger!$C146)</f>
        <v>2</v>
      </c>
    </row>
    <row r="147" spans="3:8" x14ac:dyDescent="0.2">
      <c r="C147">
        <f>MATCH(LEFT(Folkemængde!C147,4),Boligmangel!E:E,0)</f>
        <v>147</v>
      </c>
      <c r="D147" t="str">
        <f>MID(Folkemængde!C147,6,99)</f>
        <v>Munkedal</v>
      </c>
      <c r="E147" s="27">
        <f>Folkemængde!D147</f>
        <v>10502</v>
      </c>
      <c r="F147" s="26" t="str" cm="1">
        <f t="array" ref="F147">INDEX(Boligmangel!H:H,Beregninger!$C147)</f>
        <v>Balans på bostadsmarknaden</v>
      </c>
      <c r="G147" s="26" t="str" cm="1">
        <f t="array" ref="G147">INDEX(Boligmangel!I:I,Beregninger!$C147)</f>
        <v>Underskott på bostadsmarknaden</v>
      </c>
      <c r="H147" s="26" cm="1">
        <f t="array" ref="H147">INDEX(Boligmangel!N:N,Beregninger!$C147)</f>
        <v>4</v>
      </c>
    </row>
    <row r="148" spans="3:8" x14ac:dyDescent="0.2">
      <c r="C148">
        <f>MATCH(LEFT(Folkemængde!C148,4),Boligmangel!E:E,0)</f>
        <v>148</v>
      </c>
      <c r="D148" t="str">
        <f>MID(Folkemængde!C148,6,99)</f>
        <v>Tanum</v>
      </c>
      <c r="E148" s="27">
        <f>Folkemængde!D148</f>
        <v>12865</v>
      </c>
      <c r="F148" s="26" t="str" cm="1">
        <f t="array" ref="F148">INDEX(Boligmangel!H:H,Beregninger!$C148)</f>
        <v>Balans på bostadsmarknaden</v>
      </c>
      <c r="G148" s="26" t="str" cm="1">
        <f t="array" ref="G148">INDEX(Boligmangel!I:I,Beregninger!$C148)</f>
        <v>Underskott på bostadsmarknaden</v>
      </c>
      <c r="H148" s="26" cm="1">
        <f t="array" ref="H148">INDEX(Boligmangel!N:N,Beregninger!$C148)</f>
        <v>3</v>
      </c>
    </row>
    <row r="149" spans="3:8" x14ac:dyDescent="0.2">
      <c r="C149">
        <f>MATCH(LEFT(Folkemængde!C149,4),Boligmangel!E:E,0)</f>
        <v>149</v>
      </c>
      <c r="D149" t="str">
        <f>MID(Folkemængde!C149,6,99)</f>
        <v>Dals-Ed</v>
      </c>
      <c r="E149" s="27">
        <f>Folkemængde!D149</f>
        <v>4606</v>
      </c>
      <c r="F149" s="26" t="str" cm="1">
        <f t="array" ref="F149">INDEX(Boligmangel!H:H,Beregninger!$C149)</f>
        <v>Balans på bostadsmarknaden</v>
      </c>
      <c r="G149" s="26" t="str" cm="1">
        <f t="array" ref="G149">INDEX(Boligmangel!I:I,Beregninger!$C149)</f>
        <v>Balans på bostadsmarknaden</v>
      </c>
      <c r="H149" s="26" cm="1">
        <f t="array" ref="H149">INDEX(Boligmangel!N:N,Beregninger!$C149)</f>
        <v>3</v>
      </c>
    </row>
    <row r="150" spans="3:8" x14ac:dyDescent="0.2">
      <c r="C150">
        <f>MATCH(LEFT(Folkemængde!C150,4),Boligmangel!E:E,0)</f>
        <v>150</v>
      </c>
      <c r="D150" t="str">
        <f>MID(Folkemængde!C150,6,99)</f>
        <v>Färgelanda</v>
      </c>
      <c r="E150" s="27">
        <f>Folkemængde!D150</f>
        <v>6434</v>
      </c>
      <c r="F150" s="26" t="str" cm="1">
        <f t="array" ref="F150">INDEX(Boligmangel!H:H,Beregninger!$C150)</f>
        <v>Balans på bostadsmarknaden</v>
      </c>
      <c r="G150" s="26" t="str" cm="1">
        <f t="array" ref="G150">INDEX(Boligmangel!I:I,Beregninger!$C150)</f>
        <v>Balans på bostadsmarknaden</v>
      </c>
      <c r="H150" s="26" cm="1">
        <f t="array" ref="H150">INDEX(Boligmangel!N:N,Beregninger!$C150)</f>
        <v>4</v>
      </c>
    </row>
    <row r="151" spans="3:8" x14ac:dyDescent="0.2">
      <c r="C151">
        <f>MATCH(LEFT(Folkemængde!C151,4),Boligmangel!E:E,0)</f>
        <v>151</v>
      </c>
      <c r="D151" t="str">
        <f>MID(Folkemængde!C151,6,99)</f>
        <v>Ale</v>
      </c>
      <c r="E151" s="27">
        <f>Folkemængde!D151</f>
        <v>32446</v>
      </c>
      <c r="F151" s="26" t="str" cm="1">
        <f t="array" ref="F151">INDEX(Boligmangel!H:H,Beregninger!$C151)</f>
        <v>Underskott på bostadsmarknaden</v>
      </c>
      <c r="G151" s="26" t="str" cm="1">
        <f t="array" ref="G151">INDEX(Boligmangel!I:I,Beregninger!$C151)</f>
        <v>Underskott på bostadsmarknaden</v>
      </c>
      <c r="H151" s="26" cm="1">
        <f t="array" ref="H151">INDEX(Boligmangel!N:N,Beregninger!$C151)</f>
        <v>3</v>
      </c>
    </row>
    <row r="152" spans="3:8" x14ac:dyDescent="0.2">
      <c r="C152">
        <f>MATCH(LEFT(Folkemængde!C152,4),Boligmangel!E:E,0)</f>
        <v>152</v>
      </c>
      <c r="D152" t="str">
        <f>MID(Folkemængde!C152,6,99)</f>
        <v>Lerum</v>
      </c>
      <c r="E152" s="27">
        <f>Folkemængde!D152</f>
        <v>43706</v>
      </c>
      <c r="F152" s="26" t="str" cm="1">
        <f t="array" ref="F152">INDEX(Boligmangel!H:H,Beregninger!$C152)</f>
        <v>Underskott på bostadsmarknaden</v>
      </c>
      <c r="G152" s="26" t="str" cm="1">
        <f t="array" ref="G152">INDEX(Boligmangel!I:I,Beregninger!$C152)</f>
        <v>Underskott på bostadsmarknaden</v>
      </c>
      <c r="H152" s="26" cm="1">
        <f t="array" ref="H152">INDEX(Boligmangel!N:N,Beregninger!$C152)</f>
        <v>2</v>
      </c>
    </row>
    <row r="153" spans="3:8" x14ac:dyDescent="0.2">
      <c r="C153">
        <f>MATCH(LEFT(Folkemængde!C153,4),Boligmangel!E:E,0)</f>
        <v>153</v>
      </c>
      <c r="D153" t="str">
        <f>MID(Folkemængde!C153,6,99)</f>
        <v>Vårgårda</v>
      </c>
      <c r="E153" s="27">
        <f>Folkemængde!D153</f>
        <v>12384</v>
      </c>
      <c r="F153" s="26" t="str" cm="1">
        <f t="array" ref="F153">INDEX(Boligmangel!H:H,Beregninger!$C153)</f>
        <v>Underskott på bostadsmarknaden</v>
      </c>
      <c r="G153" s="26" t="str" cm="1">
        <f t="array" ref="G153">INDEX(Boligmangel!I:I,Beregninger!$C153)</f>
        <v>Underskott på bostadsmarknaden</v>
      </c>
      <c r="H153" s="26" cm="1">
        <f t="array" ref="H153">INDEX(Boligmangel!N:N,Beregninger!$C153)</f>
        <v>3</v>
      </c>
    </row>
    <row r="154" spans="3:8" x14ac:dyDescent="0.2">
      <c r="C154">
        <f>MATCH(LEFT(Folkemængde!C154,4),Boligmangel!E:E,0)</f>
        <v>154</v>
      </c>
      <c r="D154" t="str">
        <f>MID(Folkemængde!C154,6,99)</f>
        <v>Bollebygd</v>
      </c>
      <c r="E154" s="27">
        <f>Folkemængde!D154</f>
        <v>9733</v>
      </c>
      <c r="F154" s="26" t="str" cm="1">
        <f t="array" ref="F154">INDEX(Boligmangel!H:H,Beregninger!$C154)</f>
        <v>Underskott på bostadsmarknaden</v>
      </c>
      <c r="G154" s="26" t="str" cm="1">
        <f t="array" ref="G154">INDEX(Boligmangel!I:I,Beregninger!$C154)</f>
        <v>Underskott på bostadsmarknaden</v>
      </c>
      <c r="H154" s="26" cm="1">
        <f t="array" ref="H154">INDEX(Boligmangel!N:N,Beregninger!$C154)</f>
        <v>3</v>
      </c>
    </row>
    <row r="155" spans="3:8" x14ac:dyDescent="0.2">
      <c r="C155">
        <f>MATCH(LEFT(Folkemængde!C155,4),Boligmangel!E:E,0)</f>
        <v>155</v>
      </c>
      <c r="D155" t="str">
        <f>MID(Folkemængde!C155,6,99)</f>
        <v>Grästorp</v>
      </c>
      <c r="E155" s="27">
        <f>Folkemængde!D155</f>
        <v>5563</v>
      </c>
      <c r="F155" s="26" t="str" cm="1">
        <f t="array" ref="F155">INDEX(Boligmangel!H:H,Beregninger!$C155)</f>
        <v>Balans på bostadsmarknaden</v>
      </c>
      <c r="G155" s="26" t="str" cm="1">
        <f t="array" ref="G155">INDEX(Boligmangel!I:I,Beregninger!$C155)</f>
        <v>Balans på bostadsmarknaden</v>
      </c>
      <c r="H155" s="26" cm="1">
        <f t="array" ref="H155">INDEX(Boligmangel!N:N,Beregninger!$C155)</f>
        <v>2</v>
      </c>
    </row>
    <row r="156" spans="3:8" x14ac:dyDescent="0.2">
      <c r="C156">
        <f>MATCH(LEFT(Folkemængde!C156,4),Boligmangel!E:E,0)</f>
        <v>156</v>
      </c>
      <c r="D156" t="str">
        <f>MID(Folkemængde!C156,6,99)</f>
        <v>Essunga</v>
      </c>
      <c r="E156" s="27">
        <f>Folkemængde!D156</f>
        <v>5656</v>
      </c>
      <c r="F156" s="26" t="str" cm="1">
        <f t="array" ref="F156">INDEX(Boligmangel!H:H,Beregninger!$C156)</f>
        <v>Underskott på bostadsmarknaden</v>
      </c>
      <c r="G156" s="26" t="str" cm="1">
        <f t="array" ref="G156">INDEX(Boligmangel!I:I,Beregninger!$C156)</f>
        <v>Underskott på bostadsmarknaden</v>
      </c>
      <c r="H156" s="26" cm="1">
        <f t="array" ref="H156">INDEX(Boligmangel!N:N,Beregninger!$C156)</f>
        <v>4</v>
      </c>
    </row>
    <row r="157" spans="3:8" x14ac:dyDescent="0.2">
      <c r="C157">
        <f>MATCH(LEFT(Folkemængde!C157,4),Boligmangel!E:E,0)</f>
        <v>157</v>
      </c>
      <c r="D157" t="str">
        <f>MID(Folkemængde!C157,6,99)</f>
        <v>Karlsborg</v>
      </c>
      <c r="E157" s="27">
        <f>Folkemængde!D157</f>
        <v>7061</v>
      </c>
      <c r="F157" s="26" t="str" cm="1">
        <f t="array" ref="F157">INDEX(Boligmangel!H:H,Beregninger!$C157)</f>
        <v>Underskott på bostadsmarknaden</v>
      </c>
      <c r="G157" s="26" t="str" cm="1">
        <f t="array" ref="G157">INDEX(Boligmangel!I:I,Beregninger!$C157)</f>
        <v>Underskott på bostadsmarknaden</v>
      </c>
      <c r="H157" s="26" cm="1">
        <f t="array" ref="H157">INDEX(Boligmangel!N:N,Beregninger!$C157)</f>
        <v>3</v>
      </c>
    </row>
    <row r="158" spans="3:8" x14ac:dyDescent="0.2">
      <c r="C158">
        <f>MATCH(LEFT(Folkemængde!C158,4),Boligmangel!E:E,0)</f>
        <v>158</v>
      </c>
      <c r="D158" t="str">
        <f>MID(Folkemængde!C158,6,99)</f>
        <v>Gullspång</v>
      </c>
      <c r="E158" s="27">
        <f>Folkemængde!D158</f>
        <v>5119</v>
      </c>
      <c r="F158" s="26" t="str" cm="1">
        <f t="array" ref="F158">INDEX(Boligmangel!H:H,Beregninger!$C158)</f>
        <v>Balans på bostadsmarknaden</v>
      </c>
      <c r="G158" s="26" t="str" cm="1">
        <f t="array" ref="G158">INDEX(Boligmangel!I:I,Beregninger!$C158)</f>
        <v>Underskott på bostadsmarknaden</v>
      </c>
      <c r="H158" s="26" cm="1">
        <f t="array" ref="H158">INDEX(Boligmangel!N:N,Beregninger!$C158)</f>
        <v>3</v>
      </c>
    </row>
    <row r="159" spans="3:8" x14ac:dyDescent="0.2">
      <c r="C159">
        <f>MATCH(LEFT(Folkemængde!C159,4),Boligmangel!E:E,0)</f>
        <v>159</v>
      </c>
      <c r="D159" t="str">
        <f>MID(Folkemængde!C159,6,99)</f>
        <v>Tranemo</v>
      </c>
      <c r="E159" s="27">
        <f>Folkemængde!D159</f>
        <v>11883</v>
      </c>
      <c r="F159" s="26" t="str" cm="1">
        <f t="array" ref="F159">INDEX(Boligmangel!H:H,Beregninger!$C159)</f>
        <v>Underskott på bostadsmarknaden</v>
      </c>
      <c r="G159" s="26" t="str" cm="1">
        <f t="array" ref="G159">INDEX(Boligmangel!I:I,Beregninger!$C159)</f>
        <v>Underskott på bostadsmarknaden</v>
      </c>
      <c r="H159" s="26" cm="1">
        <f t="array" ref="H159">INDEX(Boligmangel!N:N,Beregninger!$C159)</f>
        <v>3</v>
      </c>
    </row>
    <row r="160" spans="3:8" x14ac:dyDescent="0.2">
      <c r="C160">
        <f>MATCH(LEFT(Folkemængde!C160,4),Boligmangel!E:E,0)</f>
        <v>160</v>
      </c>
      <c r="D160" t="str">
        <f>MID(Folkemængde!C160,6,99)</f>
        <v>Bengtsfors</v>
      </c>
      <c r="E160" s="27">
        <f>Folkemængde!D160</f>
        <v>9138</v>
      </c>
      <c r="F160" s="26" t="str" cm="1">
        <f t="array" ref="F160">INDEX(Boligmangel!H:H,Beregninger!$C160)</f>
        <v>Överskott på bostadsmarknaden</v>
      </c>
      <c r="G160" s="26" t="str" cm="1">
        <f t="array" ref="G160">INDEX(Boligmangel!I:I,Beregninger!$C160)</f>
        <v>Balans på bostadsmarknaden</v>
      </c>
      <c r="H160" s="26" cm="1">
        <f t="array" ref="H160">INDEX(Boligmangel!N:N,Beregninger!$C160)</f>
        <v>4</v>
      </c>
    </row>
    <row r="161" spans="3:8" x14ac:dyDescent="0.2">
      <c r="C161">
        <f>MATCH(LEFT(Folkemængde!C161,4),Boligmangel!E:E,0)</f>
        <v>161</v>
      </c>
      <c r="D161" t="str">
        <f>MID(Folkemængde!C161,6,99)</f>
        <v>Mellerud</v>
      </c>
      <c r="E161" s="27">
        <f>Folkemængde!D161</f>
        <v>9165</v>
      </c>
      <c r="F161" s="26" t="str" cm="1">
        <f t="array" ref="F161">INDEX(Boligmangel!H:H,Beregninger!$C161)</f>
        <v>Balans på bostadsmarknaden</v>
      </c>
      <c r="G161" s="26" t="str" cm="1">
        <f t="array" ref="G161">INDEX(Boligmangel!I:I,Beregninger!$C161)</f>
        <v>Balans på bostadsmarknaden</v>
      </c>
      <c r="H161" s="26" cm="1">
        <f t="array" ref="H161">INDEX(Boligmangel!N:N,Beregninger!$C161)</f>
        <v>3</v>
      </c>
    </row>
    <row r="162" spans="3:8" x14ac:dyDescent="0.2">
      <c r="C162">
        <f>MATCH(LEFT(Folkemængde!C162,4),Boligmangel!E:E,0)</f>
        <v>162</v>
      </c>
      <c r="D162" t="str">
        <f>MID(Folkemængde!C162,6,99)</f>
        <v>Lilla Edet</v>
      </c>
      <c r="E162" s="27">
        <f>Folkemængde!D162</f>
        <v>14426</v>
      </c>
      <c r="F162" s="26" t="str" cm="1">
        <f t="array" ref="F162">INDEX(Boligmangel!H:H,Beregninger!$C162)</f>
        <v>Underskott på bostadsmarknaden</v>
      </c>
      <c r="G162" s="26" t="str" cm="1">
        <f t="array" ref="G162">INDEX(Boligmangel!I:I,Beregninger!$C162)</f>
        <v>Underskott på bostadsmarknaden</v>
      </c>
      <c r="H162" s="26" cm="1">
        <f t="array" ref="H162">INDEX(Boligmangel!N:N,Beregninger!$C162)</f>
        <v>2</v>
      </c>
    </row>
    <row r="163" spans="3:8" x14ac:dyDescent="0.2">
      <c r="C163">
        <f>MATCH(LEFT(Folkemængde!C163,4),Boligmangel!E:E,0)</f>
        <v>163</v>
      </c>
      <c r="D163" t="str">
        <f>MID(Folkemængde!C163,6,99)</f>
        <v>Mark</v>
      </c>
      <c r="E163" s="27">
        <f>Folkemængde!D163</f>
        <v>35287</v>
      </c>
      <c r="F163" s="26" t="str" cm="1">
        <f t="array" ref="F163">INDEX(Boligmangel!H:H,Beregninger!$C163)</f>
        <v>Underskott på bostadsmarknaden</v>
      </c>
      <c r="G163" s="26" t="str" cm="1">
        <f t="array" ref="G163">INDEX(Boligmangel!I:I,Beregninger!$C163)</f>
        <v>Underskott på bostadsmarknaden</v>
      </c>
      <c r="H163" s="26" cm="1">
        <f t="array" ref="H163">INDEX(Boligmangel!N:N,Beregninger!$C163)</f>
        <v>3</v>
      </c>
    </row>
    <row r="164" spans="3:8" x14ac:dyDescent="0.2">
      <c r="C164">
        <f>MATCH(LEFT(Folkemængde!C164,4),Boligmangel!E:E,0)</f>
        <v>164</v>
      </c>
      <c r="D164" t="str">
        <f>MID(Folkemængde!C164,6,99)</f>
        <v>Svenljunga</v>
      </c>
      <c r="E164" s="27">
        <f>Folkemængde!D164</f>
        <v>10759</v>
      </c>
      <c r="F164" s="26" t="str" cm="1">
        <f t="array" ref="F164">INDEX(Boligmangel!H:H,Beregninger!$C164)</f>
        <v>Balans på bostadsmarknaden</v>
      </c>
      <c r="G164" s="26" t="str" cm="1">
        <f t="array" ref="G164">INDEX(Boligmangel!I:I,Beregninger!$C164)</f>
        <v>Balans på bostadsmarknaden</v>
      </c>
      <c r="H164" s="26" cm="1">
        <f t="array" ref="H164">INDEX(Boligmangel!N:N,Beregninger!$C164)</f>
        <v>3</v>
      </c>
    </row>
    <row r="165" spans="3:8" x14ac:dyDescent="0.2">
      <c r="C165">
        <f>MATCH(LEFT(Folkemængde!C165,4),Boligmangel!E:E,0)</f>
        <v>165</v>
      </c>
      <c r="D165" t="str">
        <f>MID(Folkemængde!C165,6,99)</f>
        <v>Herrljunga</v>
      </c>
      <c r="E165" s="27">
        <f>Folkemængde!D165</f>
        <v>9441</v>
      </c>
      <c r="F165" s="26" t="str" cm="1">
        <f t="array" ref="F165">INDEX(Boligmangel!H:H,Beregninger!$C165)</f>
        <v>Balans på bostadsmarknaden</v>
      </c>
      <c r="G165" s="26" t="str" cm="1">
        <f t="array" ref="G165">INDEX(Boligmangel!I:I,Beregninger!$C165)</f>
        <v>Balans på bostadsmarknaden</v>
      </c>
      <c r="H165" s="26" cm="1">
        <f t="array" ref="H165">INDEX(Boligmangel!N:N,Beregninger!$C165)</f>
        <v>3</v>
      </c>
    </row>
    <row r="166" spans="3:8" x14ac:dyDescent="0.2">
      <c r="C166">
        <f>MATCH(LEFT(Folkemængde!C166,4),Boligmangel!E:E,0)</f>
        <v>166</v>
      </c>
      <c r="D166" t="str">
        <f>MID(Folkemængde!C166,6,99)</f>
        <v>Vara</v>
      </c>
      <c r="E166" s="27">
        <f>Folkemængde!D166</f>
        <v>16066</v>
      </c>
      <c r="F166" s="26" t="str" cm="1">
        <f t="array" ref="F166">INDEX(Boligmangel!H:H,Beregninger!$C166)</f>
        <v>Underskott på bostadsmarknaden</v>
      </c>
      <c r="G166" s="26" t="str" cm="1">
        <f t="array" ref="G166">INDEX(Boligmangel!I:I,Beregninger!$C166)</f>
        <v>Underskott på bostadsmarknaden</v>
      </c>
      <c r="H166" s="26" cm="1">
        <f t="array" ref="H166">INDEX(Boligmangel!N:N,Beregninger!$C166)</f>
        <v>2</v>
      </c>
    </row>
    <row r="167" spans="3:8" x14ac:dyDescent="0.2">
      <c r="C167">
        <f>MATCH(LEFT(Folkemængde!C167,4),Boligmangel!E:E,0)</f>
        <v>167</v>
      </c>
      <c r="D167" t="str">
        <f>MID(Folkemængde!C167,6,99)</f>
        <v>Götene</v>
      </c>
      <c r="E167" s="27">
        <f>Folkemængde!D167</f>
        <v>13218</v>
      </c>
      <c r="F167" s="26" t="str" cm="1">
        <f t="array" ref="F167">INDEX(Boligmangel!H:H,Beregninger!$C167)</f>
        <v>Underskott på bostadsmarknaden</v>
      </c>
      <c r="G167" s="26" t="str" cm="1">
        <f t="array" ref="G167">INDEX(Boligmangel!I:I,Beregninger!$C167)</f>
        <v>Underskott på bostadsmarknaden</v>
      </c>
      <c r="H167" s="26" cm="1">
        <f t="array" ref="H167">INDEX(Boligmangel!N:N,Beregninger!$C167)</f>
        <v>4</v>
      </c>
    </row>
    <row r="168" spans="3:8" x14ac:dyDescent="0.2">
      <c r="C168">
        <f>MATCH(LEFT(Folkemængde!C168,4),Boligmangel!E:E,0)</f>
        <v>168</v>
      </c>
      <c r="D168" t="str">
        <f>MID(Folkemængde!C168,6,99)</f>
        <v>Tibro</v>
      </c>
      <c r="E168" s="27">
        <f>Folkemængde!D168</f>
        <v>11332</v>
      </c>
      <c r="F168" s="26" t="str" cm="1">
        <f t="array" ref="F168">INDEX(Boligmangel!H:H,Beregninger!$C168)</f>
        <v>Underskott på bostadsmarknaden</v>
      </c>
      <c r="G168" s="26" t="str" cm="1">
        <f t="array" ref="G168">INDEX(Boligmangel!I:I,Beregninger!$C168)</f>
        <v>Underskott på bostadsmarknaden</v>
      </c>
      <c r="H168" s="26" cm="1">
        <f t="array" ref="H168">INDEX(Boligmangel!N:N,Beregninger!$C168)</f>
        <v>3</v>
      </c>
    </row>
    <row r="169" spans="3:8" x14ac:dyDescent="0.2">
      <c r="C169">
        <f>MATCH(LEFT(Folkemængde!C169,4),Boligmangel!E:E,0)</f>
        <v>169</v>
      </c>
      <c r="D169" t="str">
        <f>MID(Folkemængde!C169,6,99)</f>
        <v>Töreboda</v>
      </c>
      <c r="E169" s="27">
        <f>Folkemængde!D169</f>
        <v>9141</v>
      </c>
      <c r="F169" s="26" t="str" cm="1">
        <f t="array" ref="F169">INDEX(Boligmangel!H:H,Beregninger!$C169)</f>
        <v>Balans på bostadsmarknaden</v>
      </c>
      <c r="G169" s="26" t="str" cm="1">
        <f t="array" ref="G169">INDEX(Boligmangel!I:I,Beregninger!$C169)</f>
        <v>Balans på bostadsmarknaden</v>
      </c>
      <c r="H169" s="26" cm="1">
        <f t="array" ref="H169">INDEX(Boligmangel!N:N,Beregninger!$C169)</f>
        <v>3</v>
      </c>
    </row>
    <row r="170" spans="3:8" x14ac:dyDescent="0.2">
      <c r="C170">
        <f>MATCH(LEFT(Folkemængde!C170,4),Boligmangel!E:E,0)</f>
        <v>170</v>
      </c>
      <c r="D170" t="str">
        <f>MID(Folkemængde!C170,6,99)</f>
        <v>Göteborg</v>
      </c>
      <c r="E170" s="27">
        <f>Folkemængde!D170</f>
        <v>604616</v>
      </c>
      <c r="F170" s="26" t="str" cm="1">
        <f t="array" ref="F170">INDEX(Boligmangel!H:H,Beregninger!$C170)</f>
        <v>Underskott på bostadsmarknaden</v>
      </c>
      <c r="G170" s="26" t="str" cm="1">
        <f t="array" ref="G170">INDEX(Boligmangel!I:I,Beregninger!$C170)</f>
        <v>Underskott på bostadsmarknaden</v>
      </c>
      <c r="H170" s="26" cm="1">
        <f t="array" ref="H170">INDEX(Boligmangel!N:N,Beregninger!$C170)</f>
        <v>3</v>
      </c>
    </row>
    <row r="171" spans="3:8" x14ac:dyDescent="0.2">
      <c r="C171">
        <f>MATCH(LEFT(Folkemængde!C171,4),Boligmangel!E:E,0)</f>
        <v>171</v>
      </c>
      <c r="D171" t="str">
        <f>MID(Folkemængde!C171,6,99)</f>
        <v>Mölndal</v>
      </c>
      <c r="E171" s="27">
        <f>Folkemængde!D171</f>
        <v>70534</v>
      </c>
      <c r="F171" s="26" t="str" cm="1">
        <f t="array" ref="F171">INDEX(Boligmangel!H:H,Beregninger!$C171)</f>
        <v>Balans på bostadsmarknaden</v>
      </c>
      <c r="G171" s="26" t="str" cm="1">
        <f t="array" ref="G171">INDEX(Boligmangel!I:I,Beregninger!$C171)</f>
        <v>Balans på bostadsmarknaden</v>
      </c>
      <c r="H171" s="26" cm="1">
        <f t="array" ref="H171">INDEX(Boligmangel!N:N,Beregninger!$C171)</f>
        <v>4</v>
      </c>
    </row>
    <row r="172" spans="3:8" x14ac:dyDescent="0.2">
      <c r="C172">
        <f>MATCH(LEFT(Folkemængde!C172,4),Boligmangel!E:E,0)</f>
        <v>172</v>
      </c>
      <c r="D172" t="str">
        <f>MID(Folkemængde!C172,6,99)</f>
        <v>Kungälv</v>
      </c>
      <c r="E172" s="27">
        <f>Folkemængde!D172</f>
        <v>49785</v>
      </c>
      <c r="F172" s="26" t="str" cm="1">
        <f t="array" ref="F172">INDEX(Boligmangel!H:H,Beregninger!$C172)</f>
        <v>Balans på bostadsmarknaden</v>
      </c>
      <c r="G172" s="26" t="str" cm="1">
        <f t="array" ref="G172">INDEX(Boligmangel!I:I,Beregninger!$C172)</f>
        <v>Balans på bostadsmarknaden</v>
      </c>
      <c r="H172" s="26" cm="1">
        <f t="array" ref="H172">INDEX(Boligmangel!N:N,Beregninger!$C172)</f>
        <v>2</v>
      </c>
    </row>
    <row r="173" spans="3:8" x14ac:dyDescent="0.2">
      <c r="C173">
        <f>MATCH(LEFT(Folkemængde!C173,4),Boligmangel!E:E,0)</f>
        <v>173</v>
      </c>
      <c r="D173" t="str">
        <f>MID(Folkemængde!C173,6,99)</f>
        <v>Lysekil</v>
      </c>
      <c r="E173" s="27">
        <f>Folkemængde!D173</f>
        <v>13969</v>
      </c>
      <c r="F173" s="26" t="str" cm="1">
        <f t="array" ref="F173">INDEX(Boligmangel!H:H,Beregninger!$C173)</f>
        <v>Underskott på bostadsmarknaden</v>
      </c>
      <c r="G173" s="26" t="str" cm="1">
        <f t="array" ref="G173">INDEX(Boligmangel!I:I,Beregninger!$C173)</f>
        <v>Underskott på bostadsmarknaden</v>
      </c>
      <c r="H173" s="26" cm="1">
        <f t="array" ref="H173">INDEX(Boligmangel!N:N,Beregninger!$C173)</f>
        <v>2</v>
      </c>
    </row>
    <row r="174" spans="3:8" x14ac:dyDescent="0.2">
      <c r="C174">
        <f>MATCH(LEFT(Folkemængde!C174,4),Boligmangel!E:E,0)</f>
        <v>174</v>
      </c>
      <c r="D174" t="str">
        <f>MID(Folkemængde!C174,6,99)</f>
        <v>Uddevalla</v>
      </c>
      <c r="E174" s="27">
        <f>Folkemængde!D174</f>
        <v>57045</v>
      </c>
      <c r="F174" s="26" t="str" cm="1">
        <f t="array" ref="F174">INDEX(Boligmangel!H:H,Beregninger!$C174)</f>
        <v>Balans på bostadsmarknaden</v>
      </c>
      <c r="G174" s="26" t="str" cm="1">
        <f t="array" ref="G174">INDEX(Boligmangel!I:I,Beregninger!$C174)</f>
        <v>Balans på bostadsmarknaden</v>
      </c>
      <c r="H174" s="26" t="str" cm="1">
        <f t="array" ref="H174">INDEX(Boligmangel!N:N,Beregninger!$C174)</f>
        <v/>
      </c>
    </row>
    <row r="175" spans="3:8" x14ac:dyDescent="0.2">
      <c r="C175">
        <f>MATCH(LEFT(Folkemængde!C175,4),Boligmangel!E:E,0)</f>
        <v>175</v>
      </c>
      <c r="D175" t="str">
        <f>MID(Folkemængde!C175,6,99)</f>
        <v>Strömstad</v>
      </c>
      <c r="E175" s="27">
        <f>Folkemængde!D175</f>
        <v>13476</v>
      </c>
      <c r="F175" s="26" t="str" cm="1">
        <f t="array" ref="F175">INDEX(Boligmangel!H:H,Beregninger!$C175)</f>
        <v>Balans på bostadsmarknaden</v>
      </c>
      <c r="G175" s="26" t="str" cm="1">
        <f t="array" ref="G175">INDEX(Boligmangel!I:I,Beregninger!$C175)</f>
        <v>Balans på bostadsmarknaden</v>
      </c>
      <c r="H175" s="26" cm="1">
        <f t="array" ref="H175">INDEX(Boligmangel!N:N,Beregninger!$C175)</f>
        <v>3</v>
      </c>
    </row>
    <row r="176" spans="3:8" x14ac:dyDescent="0.2">
      <c r="C176">
        <f>MATCH(LEFT(Folkemængde!C176,4),Boligmangel!E:E,0)</f>
        <v>176</v>
      </c>
      <c r="D176" t="str">
        <f>MID(Folkemængde!C176,6,99)</f>
        <v>Vänersborg</v>
      </c>
      <c r="E176" s="27">
        <f>Folkemængde!D176</f>
        <v>40012</v>
      </c>
      <c r="F176" s="26" t="str" cm="1">
        <f t="array" ref="F176">INDEX(Boligmangel!H:H,Beregninger!$C176)</f>
        <v>Balans på bostadsmarknaden</v>
      </c>
      <c r="G176" s="26" t="str" cm="1">
        <f t="array" ref="G176">INDEX(Boligmangel!I:I,Beregninger!$C176)</f>
        <v>Balans på bostadsmarknaden</v>
      </c>
      <c r="H176" s="26" cm="1">
        <f t="array" ref="H176">INDEX(Boligmangel!N:N,Beregninger!$C176)</f>
        <v>3</v>
      </c>
    </row>
    <row r="177" spans="3:8" x14ac:dyDescent="0.2">
      <c r="C177">
        <f>MATCH(LEFT(Folkemængde!C177,4),Boligmangel!E:E,0)</f>
        <v>177</v>
      </c>
      <c r="D177" t="str">
        <f>MID(Folkemængde!C177,6,99)</f>
        <v>Trollhättan</v>
      </c>
      <c r="E177" s="27">
        <f>Folkemængde!D177</f>
        <v>59073</v>
      </c>
      <c r="F177" s="26" t="str" cm="1">
        <f t="array" ref="F177">INDEX(Boligmangel!H:H,Beregninger!$C177)</f>
        <v>Balans på bostadsmarknaden</v>
      </c>
      <c r="G177" s="26" t="str" cm="1">
        <f t="array" ref="G177">INDEX(Boligmangel!I:I,Beregninger!$C177)</f>
        <v>Balans på bostadsmarknaden</v>
      </c>
      <c r="H177" s="26" cm="1">
        <f t="array" ref="H177">INDEX(Boligmangel!N:N,Beregninger!$C177)</f>
        <v>3</v>
      </c>
    </row>
    <row r="178" spans="3:8" x14ac:dyDescent="0.2">
      <c r="C178">
        <f>MATCH(LEFT(Folkemængde!C178,4),Boligmangel!E:E,0)</f>
        <v>178</v>
      </c>
      <c r="D178" t="str">
        <f>MID(Folkemængde!C178,6,99)</f>
        <v>Alingsås</v>
      </c>
      <c r="E178" s="27">
        <f>Folkemængde!D178</f>
        <v>42382</v>
      </c>
      <c r="F178" s="26" t="str" cm="1">
        <f t="array" ref="F178">INDEX(Boligmangel!H:H,Beregninger!$C178)</f>
        <v>Underskott på bostadsmarknaden</v>
      </c>
      <c r="G178" s="26" t="str" cm="1">
        <f t="array" ref="G178">INDEX(Boligmangel!I:I,Beregninger!$C178)</f>
        <v>Underskott på bostadsmarknaden</v>
      </c>
      <c r="H178" s="26" cm="1">
        <f t="array" ref="H178">INDEX(Boligmangel!N:N,Beregninger!$C178)</f>
        <v>3</v>
      </c>
    </row>
    <row r="179" spans="3:8" x14ac:dyDescent="0.2">
      <c r="C179">
        <f>MATCH(LEFT(Folkemængde!C179,4),Boligmangel!E:E,0)</f>
        <v>179</v>
      </c>
      <c r="D179" t="str">
        <f>MID(Folkemængde!C179,6,99)</f>
        <v>Borås</v>
      </c>
      <c r="E179" s="27">
        <f>Folkemængde!D179</f>
        <v>114592</v>
      </c>
      <c r="F179" s="26" t="str" cm="1">
        <f t="array" ref="F179">INDEX(Boligmangel!H:H,Beregninger!$C179)</f>
        <v>Balans på bostadsmarknaden</v>
      </c>
      <c r="G179" s="26" t="str" cm="1">
        <f t="array" ref="G179">INDEX(Boligmangel!I:I,Beregninger!$C179)</f>
        <v>Överskott på bostadsmarknaden</v>
      </c>
      <c r="H179" s="26" cm="1">
        <f t="array" ref="H179">INDEX(Boligmangel!N:N,Beregninger!$C179)</f>
        <v>2</v>
      </c>
    </row>
    <row r="180" spans="3:8" x14ac:dyDescent="0.2">
      <c r="C180">
        <f>MATCH(LEFT(Folkemængde!C180,4),Boligmangel!E:E,0)</f>
        <v>180</v>
      </c>
      <c r="D180" t="str">
        <f>MID(Folkemængde!C180,6,99)</f>
        <v>Ulricehamn</v>
      </c>
      <c r="E180" s="27">
        <f>Folkemængde!D180</f>
        <v>25087</v>
      </c>
      <c r="F180" s="26" t="str" cm="1">
        <f t="array" ref="F180">INDEX(Boligmangel!H:H,Beregninger!$C180)</f>
        <v>Balans på bostadsmarknaden</v>
      </c>
      <c r="G180" s="26" t="str" cm="1">
        <f t="array" ref="G180">INDEX(Boligmangel!I:I,Beregninger!$C180)</f>
        <v>Balans på bostadsmarknaden</v>
      </c>
      <c r="H180" s="26" cm="1">
        <f t="array" ref="H180">INDEX(Boligmangel!N:N,Beregninger!$C180)</f>
        <v>3</v>
      </c>
    </row>
    <row r="181" spans="3:8" x14ac:dyDescent="0.2">
      <c r="C181">
        <f>MATCH(LEFT(Folkemængde!C181,4),Boligmangel!E:E,0)</f>
        <v>181</v>
      </c>
      <c r="D181" t="str">
        <f>MID(Folkemængde!C181,6,99)</f>
        <v>Åmål</v>
      </c>
      <c r="E181" s="27">
        <f>Folkemængde!D181</f>
        <v>12006</v>
      </c>
      <c r="F181" s="26" t="str" cm="1">
        <f t="array" ref="F181">INDEX(Boligmangel!H:H,Beregninger!$C181)</f>
        <v>Balans på bostadsmarknaden</v>
      </c>
      <c r="G181" s="26" t="str" cm="1">
        <f t="array" ref="G181">INDEX(Boligmangel!I:I,Beregninger!$C181)</f>
        <v>Underskott på bostadsmarknaden</v>
      </c>
      <c r="H181" s="26" cm="1">
        <f t="array" ref="H181">INDEX(Boligmangel!N:N,Beregninger!$C181)</f>
        <v>3</v>
      </c>
    </row>
    <row r="182" spans="3:8" x14ac:dyDescent="0.2">
      <c r="C182">
        <f>MATCH(LEFT(Folkemængde!C182,4),Boligmangel!E:E,0)</f>
        <v>182</v>
      </c>
      <c r="D182" t="str">
        <f>MID(Folkemængde!C182,6,99)</f>
        <v>Mariestad</v>
      </c>
      <c r="E182" s="27">
        <f>Folkemængde!D182</f>
        <v>24647</v>
      </c>
      <c r="F182" s="26" t="str" cm="1">
        <f t="array" ref="F182">INDEX(Boligmangel!H:H,Beregninger!$C182)</f>
        <v>Underskott på bostadsmarknaden</v>
      </c>
      <c r="G182" s="26" t="str" cm="1">
        <f t="array" ref="G182">INDEX(Boligmangel!I:I,Beregninger!$C182)</f>
        <v>Underskott på bostadsmarknaden</v>
      </c>
      <c r="H182" s="26" cm="1">
        <f t="array" ref="H182">INDEX(Boligmangel!N:N,Beregninger!$C182)</f>
        <v>3</v>
      </c>
    </row>
    <row r="183" spans="3:8" x14ac:dyDescent="0.2">
      <c r="C183">
        <f>MATCH(LEFT(Folkemængde!C183,4),Boligmangel!E:E,0)</f>
        <v>183</v>
      </c>
      <c r="D183" t="str">
        <f>MID(Folkemængde!C183,6,99)</f>
        <v>Lidköping</v>
      </c>
      <c r="E183" s="27">
        <f>Folkemængde!D183</f>
        <v>40539</v>
      </c>
      <c r="F183" s="26" t="str" cm="1">
        <f t="array" ref="F183">INDEX(Boligmangel!H:H,Beregninger!$C183)</f>
        <v>Underskott på bostadsmarknaden</v>
      </c>
      <c r="G183" s="26" t="str" cm="1">
        <f t="array" ref="G183">INDEX(Boligmangel!I:I,Beregninger!$C183)</f>
        <v>Underskott på bostadsmarknaden</v>
      </c>
      <c r="H183" s="26" cm="1">
        <f t="array" ref="H183">INDEX(Boligmangel!N:N,Beregninger!$C183)</f>
        <v>4</v>
      </c>
    </row>
    <row r="184" spans="3:8" x14ac:dyDescent="0.2">
      <c r="C184">
        <f>MATCH(LEFT(Folkemængde!C184,4),Boligmangel!E:E,0)</f>
        <v>184</v>
      </c>
      <c r="D184" t="str">
        <f>MID(Folkemængde!C184,6,99)</f>
        <v>Skara</v>
      </c>
      <c r="E184" s="27">
        <f>Folkemængde!D184</f>
        <v>18654</v>
      </c>
      <c r="F184" s="26" t="str" cm="1">
        <f t="array" ref="F184">INDEX(Boligmangel!H:H,Beregninger!$C184)</f>
        <v>Balans på bostadsmarknaden</v>
      </c>
      <c r="G184" s="26" t="str" cm="1">
        <f t="array" ref="G184">INDEX(Boligmangel!I:I,Beregninger!$C184)</f>
        <v>Balans på bostadsmarknaden</v>
      </c>
      <c r="H184" s="26" cm="1">
        <f t="array" ref="H184">INDEX(Boligmangel!N:N,Beregninger!$C184)</f>
        <v>3</v>
      </c>
    </row>
    <row r="185" spans="3:8" x14ac:dyDescent="0.2">
      <c r="C185">
        <f>MATCH(LEFT(Folkemængde!C185,4),Boligmangel!E:E,0)</f>
        <v>185</v>
      </c>
      <c r="D185" t="str">
        <f>MID(Folkemængde!C185,6,99)</f>
        <v>Skövde</v>
      </c>
      <c r="E185" s="27">
        <f>Folkemængde!D185</f>
        <v>57763</v>
      </c>
      <c r="F185" s="26" t="str" cm="1">
        <f t="array" ref="F185">INDEX(Boligmangel!H:H,Beregninger!$C185)</f>
        <v>Balans på bostadsmarknaden</v>
      </c>
      <c r="G185" s="26" t="str" cm="1">
        <f t="array" ref="G185">INDEX(Boligmangel!I:I,Beregninger!$C185)</f>
        <v>Underskott på bostadsmarknaden</v>
      </c>
      <c r="H185" s="26" cm="1">
        <f t="array" ref="H185">INDEX(Boligmangel!N:N,Beregninger!$C185)</f>
        <v>3</v>
      </c>
    </row>
    <row r="186" spans="3:8" x14ac:dyDescent="0.2">
      <c r="C186">
        <f>MATCH(LEFT(Folkemængde!C186,4),Boligmangel!E:E,0)</f>
        <v>186</v>
      </c>
      <c r="D186" t="str">
        <f>MID(Folkemængde!C186,6,99)</f>
        <v>Hjo</v>
      </c>
      <c r="E186" s="27">
        <f>Folkemængde!D186</f>
        <v>9258</v>
      </c>
      <c r="F186" s="26" t="str" cm="1">
        <f t="array" ref="F186">INDEX(Boligmangel!H:H,Beregninger!$C186)</f>
        <v>Underskott på bostadsmarknaden</v>
      </c>
      <c r="G186" s="26" t="str" cm="1">
        <f t="array" ref="G186">INDEX(Boligmangel!I:I,Beregninger!$C186)</f>
        <v>Underskott på bostadsmarknaden</v>
      </c>
      <c r="H186" s="26" cm="1">
        <f t="array" ref="H186">INDEX(Boligmangel!N:N,Beregninger!$C186)</f>
        <v>2</v>
      </c>
    </row>
    <row r="187" spans="3:8" x14ac:dyDescent="0.2">
      <c r="C187">
        <f>MATCH(LEFT(Folkemængde!C187,4),Boligmangel!E:E,0)</f>
        <v>187</v>
      </c>
      <c r="D187" t="str">
        <f>MID(Folkemængde!C187,6,99)</f>
        <v>Tidaholm</v>
      </c>
      <c r="E187" s="27">
        <f>Folkemængde!D187</f>
        <v>12839</v>
      </c>
      <c r="F187" s="26" t="str" cm="1">
        <f t="array" ref="F187">INDEX(Boligmangel!H:H,Beregninger!$C187)</f>
        <v>Balans på bostadsmarknaden</v>
      </c>
      <c r="G187" s="26" t="str" cm="1">
        <f t="array" ref="G187">INDEX(Boligmangel!I:I,Beregninger!$C187)</f>
        <v>Balans på bostadsmarknaden</v>
      </c>
      <c r="H187" s="26" cm="1">
        <f t="array" ref="H187">INDEX(Boligmangel!N:N,Beregninger!$C187)</f>
        <v>3</v>
      </c>
    </row>
    <row r="188" spans="3:8" x14ac:dyDescent="0.2">
      <c r="C188">
        <f>MATCH(LEFT(Folkemængde!C188,4),Boligmangel!E:E,0)</f>
        <v>188</v>
      </c>
      <c r="D188" t="str">
        <f>MID(Folkemængde!C188,6,99)</f>
        <v>Falköping</v>
      </c>
      <c r="E188" s="27">
        <f>Folkemængde!D188</f>
        <v>32991</v>
      </c>
      <c r="F188" s="26" t="str" cm="1">
        <f t="array" ref="F188">INDEX(Boligmangel!H:H,Beregninger!$C188)</f>
        <v>Balans på bostadsmarknaden</v>
      </c>
      <c r="G188" s="26" t="str" cm="1">
        <f t="array" ref="G188">INDEX(Boligmangel!I:I,Beregninger!$C188)</f>
        <v>Balans på bostadsmarknaden</v>
      </c>
      <c r="H188" s="26" cm="1">
        <f t="array" ref="H188">INDEX(Boligmangel!N:N,Beregninger!$C188)</f>
        <v>3</v>
      </c>
    </row>
    <row r="189" spans="3:8" x14ac:dyDescent="0.2">
      <c r="C189">
        <f>MATCH(LEFT(Folkemængde!C189,4),Boligmangel!E:E,0)</f>
        <v>189</v>
      </c>
      <c r="D189" t="str">
        <f>MID(Folkemængde!C189,6,99)</f>
        <v>Kil</v>
      </c>
      <c r="E189" s="27">
        <f>Folkemængde!D189</f>
        <v>12085</v>
      </c>
      <c r="F189" s="26" t="str" cm="1">
        <f t="array" ref="F189">INDEX(Boligmangel!H:H,Beregninger!$C189)</f>
        <v>Underskott på bostadsmarknaden</v>
      </c>
      <c r="G189" s="26" t="str" cm="1">
        <f t="array" ref="G189">INDEX(Boligmangel!I:I,Beregninger!$C189)</f>
        <v>Underskott på bostadsmarknaden</v>
      </c>
      <c r="H189" s="26" cm="1">
        <f t="array" ref="H189">INDEX(Boligmangel!N:N,Beregninger!$C189)</f>
        <v>3</v>
      </c>
    </row>
    <row r="190" spans="3:8" x14ac:dyDescent="0.2">
      <c r="C190">
        <f>MATCH(LEFT(Folkemængde!C190,4),Boligmangel!E:E,0)</f>
        <v>190</v>
      </c>
      <c r="D190" t="str">
        <f>MID(Folkemængde!C190,6,99)</f>
        <v>Eda</v>
      </c>
      <c r="E190" s="27">
        <f>Folkemængde!D190</f>
        <v>8499</v>
      </c>
      <c r="F190" s="26" t="str" cm="1">
        <f t="array" ref="F190">INDEX(Boligmangel!H:H,Beregninger!$C190)</f>
        <v>Balans på bostadsmarknaden</v>
      </c>
      <c r="G190" s="26" t="str" cm="1">
        <f t="array" ref="G190">INDEX(Boligmangel!I:I,Beregninger!$C190)</f>
        <v>Balans på bostadsmarknaden</v>
      </c>
      <c r="H190" s="26" cm="1">
        <f t="array" ref="H190">INDEX(Boligmangel!N:N,Beregninger!$C190)</f>
        <v>4</v>
      </c>
    </row>
    <row r="191" spans="3:8" x14ac:dyDescent="0.2">
      <c r="C191">
        <f>MATCH(LEFT(Folkemængde!C191,4),Boligmangel!E:E,0)</f>
        <v>191</v>
      </c>
      <c r="D191" t="str">
        <f>MID(Folkemængde!C191,6,99)</f>
        <v>Torsby</v>
      </c>
      <c r="E191" s="27">
        <f>Folkemængde!D191</f>
        <v>11387</v>
      </c>
      <c r="F191" s="26" t="str" cm="1">
        <f t="array" ref="F191">INDEX(Boligmangel!H:H,Beregninger!$C191)</f>
        <v>Underskott på bostadsmarknaden</v>
      </c>
      <c r="G191" s="26" t="str" cm="1">
        <f t="array" ref="G191">INDEX(Boligmangel!I:I,Beregninger!$C191)</f>
        <v>Underskott på bostadsmarknaden</v>
      </c>
      <c r="H191" s="26" cm="1">
        <f t="array" ref="H191">INDEX(Boligmangel!N:N,Beregninger!$C191)</f>
        <v>2</v>
      </c>
    </row>
    <row r="192" spans="3:8" x14ac:dyDescent="0.2">
      <c r="C192">
        <f>MATCH(LEFT(Folkemængde!C192,4),Boligmangel!E:E,0)</f>
        <v>192</v>
      </c>
      <c r="D192" t="str">
        <f>MID(Folkemængde!C192,6,99)</f>
        <v>Storfors</v>
      </c>
      <c r="E192" s="27">
        <f>Folkemængde!D192</f>
        <v>3801</v>
      </c>
      <c r="F192" s="26" t="str" cm="1">
        <f t="array" ref="F192">INDEX(Boligmangel!H:H,Beregninger!$C192)</f>
        <v>Balans på bostadsmarknaden</v>
      </c>
      <c r="G192" s="26" t="str" cm="1">
        <f t="array" ref="G192">INDEX(Boligmangel!I:I,Beregninger!$C192)</f>
        <v>Överskott på bostadsmarknaden</v>
      </c>
      <c r="H192" s="26" cm="1">
        <f t="array" ref="H192">INDEX(Boligmangel!N:N,Beregninger!$C192)</f>
        <v>3</v>
      </c>
    </row>
    <row r="193" spans="3:8" x14ac:dyDescent="0.2">
      <c r="C193">
        <f>MATCH(LEFT(Folkemængde!C193,4),Boligmangel!E:E,0)</f>
        <v>193</v>
      </c>
      <c r="D193" t="str">
        <f>MID(Folkemængde!C193,6,99)</f>
        <v>Hammarö</v>
      </c>
      <c r="E193" s="27">
        <f>Folkemængde!D193</f>
        <v>16940</v>
      </c>
      <c r="F193" s="26" t="str" cm="1">
        <f t="array" ref="F193">INDEX(Boligmangel!H:H,Beregninger!$C193)</f>
        <v>Underskott på bostadsmarknaden</v>
      </c>
      <c r="G193" s="26" t="str" cm="1">
        <f t="array" ref="G193">INDEX(Boligmangel!I:I,Beregninger!$C193)</f>
        <v>Balans på bostadsmarknaden</v>
      </c>
      <c r="H193" s="26" cm="1">
        <f t="array" ref="H193">INDEX(Boligmangel!N:N,Beregninger!$C193)</f>
        <v>3</v>
      </c>
    </row>
    <row r="194" spans="3:8" x14ac:dyDescent="0.2">
      <c r="C194">
        <f>MATCH(LEFT(Folkemængde!C194,4),Boligmangel!E:E,0)</f>
        <v>194</v>
      </c>
      <c r="D194" t="str">
        <f>MID(Folkemængde!C194,6,99)</f>
        <v>Munkfors</v>
      </c>
      <c r="E194" s="27">
        <f>Folkemængde!D194</f>
        <v>3669</v>
      </c>
      <c r="F194" s="26" t="str" cm="1">
        <f t="array" ref="F194">INDEX(Boligmangel!H:H,Beregninger!$C194)</f>
        <v>Balans på bostadsmarknaden</v>
      </c>
      <c r="G194" s="26" t="str" cm="1">
        <f t="array" ref="G194">INDEX(Boligmangel!I:I,Beregninger!$C194)</f>
        <v>Balans på bostadsmarknaden</v>
      </c>
      <c r="H194" s="26" cm="1">
        <f t="array" ref="H194">INDEX(Boligmangel!N:N,Beregninger!$C194)</f>
        <v>4</v>
      </c>
    </row>
    <row r="195" spans="3:8" x14ac:dyDescent="0.2">
      <c r="C195">
        <f>MATCH(LEFT(Folkemængde!C195,4),Boligmangel!E:E,0)</f>
        <v>195</v>
      </c>
      <c r="D195" t="str">
        <f>MID(Folkemængde!C195,6,99)</f>
        <v>Forshaga</v>
      </c>
      <c r="E195" s="27">
        <f>Folkemængde!D195</f>
        <v>11538</v>
      </c>
      <c r="F195" s="26" t="str" cm="1">
        <f t="array" ref="F195">INDEX(Boligmangel!H:H,Beregninger!$C195)</f>
        <v>Balans på bostadsmarknaden</v>
      </c>
      <c r="G195" s="26" t="str" cm="1">
        <f t="array" ref="G195">INDEX(Boligmangel!I:I,Beregninger!$C195)</f>
        <v>Balans på bostadsmarknaden</v>
      </c>
      <c r="H195" s="26" cm="1">
        <f t="array" ref="H195">INDEX(Boligmangel!N:N,Beregninger!$C195)</f>
        <v>4</v>
      </c>
    </row>
    <row r="196" spans="3:8" x14ac:dyDescent="0.2">
      <c r="C196">
        <f>MATCH(LEFT(Folkemængde!C196,4),Boligmangel!E:E,0)</f>
        <v>196</v>
      </c>
      <c r="D196" t="str">
        <f>MID(Folkemængde!C196,6,99)</f>
        <v>Grums</v>
      </c>
      <c r="E196" s="27">
        <f>Folkemængde!D196</f>
        <v>9057</v>
      </c>
      <c r="F196" s="26" t="str" cm="1">
        <f t="array" ref="F196">INDEX(Boligmangel!H:H,Beregninger!$C196)</f>
        <v>Underskott på bostadsmarknaden</v>
      </c>
      <c r="G196" s="26" t="str" cm="1">
        <f t="array" ref="G196">INDEX(Boligmangel!I:I,Beregninger!$C196)</f>
        <v>Underskott på bostadsmarknaden</v>
      </c>
      <c r="H196" s="26" cm="1">
        <f t="array" ref="H196">INDEX(Boligmangel!N:N,Beregninger!$C196)</f>
        <v>3</v>
      </c>
    </row>
    <row r="197" spans="3:8" x14ac:dyDescent="0.2">
      <c r="C197">
        <f>MATCH(LEFT(Folkemængde!C197,4),Boligmangel!E:E,0)</f>
        <v>197</v>
      </c>
      <c r="D197" t="str">
        <f>MID(Folkemængde!C197,6,99)</f>
        <v>Årjäng</v>
      </c>
      <c r="E197" s="27">
        <f>Folkemængde!D197</f>
        <v>9893</v>
      </c>
      <c r="F197" s="26" t="str" cm="1">
        <f t="array" ref="F197">INDEX(Boligmangel!H:H,Beregninger!$C197)</f>
        <v>Överskott på bostadsmarknaden</v>
      </c>
      <c r="G197" s="26" t="str" cm="1">
        <f t="array" ref="G197">INDEX(Boligmangel!I:I,Beregninger!$C197)</f>
        <v>Överskott på bostadsmarknaden</v>
      </c>
      <c r="H197" s="26" cm="1">
        <f t="array" ref="H197">INDEX(Boligmangel!N:N,Beregninger!$C197)</f>
        <v>5</v>
      </c>
    </row>
    <row r="198" spans="3:8" x14ac:dyDescent="0.2">
      <c r="C198">
        <f>MATCH(LEFT(Folkemængde!C198,4),Boligmangel!E:E,0)</f>
        <v>198</v>
      </c>
      <c r="D198" t="str">
        <f>MID(Folkemængde!C198,6,99)</f>
        <v>Sunne</v>
      </c>
      <c r="E198" s="27">
        <f>Folkemængde!D198</f>
        <v>13366</v>
      </c>
      <c r="F198" s="26" t="str" cm="1">
        <f t="array" ref="F198">INDEX(Boligmangel!H:H,Beregninger!$C198)</f>
        <v>Balans på bostadsmarknaden</v>
      </c>
      <c r="G198" s="26" t="str" cm="1">
        <f t="array" ref="G198">INDEX(Boligmangel!I:I,Beregninger!$C198)</f>
        <v>Underskott på bostadsmarknaden</v>
      </c>
      <c r="H198" s="26" cm="1">
        <f t="array" ref="H198">INDEX(Boligmangel!N:N,Beregninger!$C198)</f>
        <v>3</v>
      </c>
    </row>
    <row r="199" spans="3:8" x14ac:dyDescent="0.2">
      <c r="C199">
        <f>MATCH(LEFT(Folkemængde!C199,4),Boligmangel!E:E,0)</f>
        <v>199</v>
      </c>
      <c r="D199" t="str">
        <f>MID(Folkemængde!C199,6,99)</f>
        <v>Karlstad</v>
      </c>
      <c r="E199" s="27">
        <f>Folkemængde!D199</f>
        <v>97233</v>
      </c>
      <c r="F199" s="26" t="str" cm="1">
        <f t="array" ref="F199">INDEX(Boligmangel!H:H,Beregninger!$C199)</f>
        <v>Balans på bostadsmarknaden</v>
      </c>
      <c r="G199" s="26" t="str" cm="1">
        <f t="array" ref="G199">INDEX(Boligmangel!I:I,Beregninger!$C199)</f>
        <v>Balans på bostadsmarknaden</v>
      </c>
      <c r="H199" s="26" cm="1">
        <f t="array" ref="H199">INDEX(Boligmangel!N:N,Beregninger!$C199)</f>
        <v>3</v>
      </c>
    </row>
    <row r="200" spans="3:8" x14ac:dyDescent="0.2">
      <c r="C200">
        <f>MATCH(LEFT(Folkemængde!C200,4),Boligmangel!E:E,0)</f>
        <v>200</v>
      </c>
      <c r="D200" t="str">
        <f>MID(Folkemængde!C200,6,99)</f>
        <v>Kristinehamn</v>
      </c>
      <c r="E200" s="27">
        <f>Folkemængde!D200</f>
        <v>23817</v>
      </c>
      <c r="F200" s="26" t="str" cm="1">
        <f t="array" ref="F200">INDEX(Boligmangel!H:H,Beregninger!$C200)</f>
        <v>Underskott på bostadsmarknaden</v>
      </c>
      <c r="G200" s="26" t="str" cm="1">
        <f t="array" ref="G200">INDEX(Boligmangel!I:I,Beregninger!$C200)</f>
        <v>Underskott på bostadsmarknaden</v>
      </c>
      <c r="H200" s="26" cm="1">
        <f t="array" ref="H200">INDEX(Boligmangel!N:N,Beregninger!$C200)</f>
        <v>3</v>
      </c>
    </row>
    <row r="201" spans="3:8" x14ac:dyDescent="0.2">
      <c r="C201">
        <f>MATCH(LEFT(Folkemængde!C201,4),Boligmangel!E:E,0)</f>
        <v>201</v>
      </c>
      <c r="D201" t="str">
        <f>MID(Folkemængde!C201,6,99)</f>
        <v>Filipstad</v>
      </c>
      <c r="E201" s="27">
        <f>Folkemængde!D201</f>
        <v>10034</v>
      </c>
      <c r="F201" s="26" t="str" cm="1">
        <f t="array" ref="F201">INDEX(Boligmangel!H:H,Beregninger!$C201)</f>
        <v>Överskott på bostadsmarknaden</v>
      </c>
      <c r="G201" s="26" t="str" cm="1">
        <f t="array" ref="G201">INDEX(Boligmangel!I:I,Beregninger!$C201)</f>
        <v>Överskott på bostadsmarknaden</v>
      </c>
      <c r="H201" s="26" cm="1">
        <f t="array" ref="H201">INDEX(Boligmangel!N:N,Beregninger!$C201)</f>
        <v>3</v>
      </c>
    </row>
    <row r="202" spans="3:8" x14ac:dyDescent="0.2">
      <c r="C202">
        <f>MATCH(LEFT(Folkemængde!C202,4),Boligmangel!E:E,0)</f>
        <v>202</v>
      </c>
      <c r="D202" t="str">
        <f>MID(Folkemængde!C202,6,99)</f>
        <v>Hagfors</v>
      </c>
      <c r="E202" s="27">
        <f>Folkemængde!D202</f>
        <v>11536</v>
      </c>
      <c r="F202" s="26" t="str" cm="1">
        <f t="array" ref="F202">INDEX(Boligmangel!H:H,Beregninger!$C202)</f>
        <v>Balans på bostadsmarknaden</v>
      </c>
      <c r="G202" s="26" t="str" cm="1">
        <f t="array" ref="G202">INDEX(Boligmangel!I:I,Beregninger!$C202)</f>
        <v>Balans på bostadsmarknaden</v>
      </c>
      <c r="H202" s="26" cm="1">
        <f t="array" ref="H202">INDEX(Boligmangel!N:N,Beregninger!$C202)</f>
        <v>4</v>
      </c>
    </row>
    <row r="203" spans="3:8" x14ac:dyDescent="0.2">
      <c r="C203">
        <f>MATCH(LEFT(Folkemængde!C203,4),Boligmangel!E:E,0)</f>
        <v>203</v>
      </c>
      <c r="D203" t="str">
        <f>MID(Folkemængde!C203,6,99)</f>
        <v>Arvika</v>
      </c>
      <c r="E203" s="27">
        <f>Folkemængde!D203</f>
        <v>25682</v>
      </c>
      <c r="F203" s="26" t="str" cm="1">
        <f t="array" ref="F203">INDEX(Boligmangel!H:H,Beregninger!$C203)</f>
        <v>Balans på bostadsmarknaden</v>
      </c>
      <c r="G203" s="26" t="str" cm="1">
        <f t="array" ref="G203">INDEX(Boligmangel!I:I,Beregninger!$C203)</f>
        <v>Underskott på bostadsmarknaden</v>
      </c>
      <c r="H203" s="26" cm="1">
        <f t="array" ref="H203">INDEX(Boligmangel!N:N,Beregninger!$C203)</f>
        <v>4</v>
      </c>
    </row>
    <row r="204" spans="3:8" x14ac:dyDescent="0.2">
      <c r="C204">
        <f>MATCH(LEFT(Folkemængde!C204,4),Boligmangel!E:E,0)</f>
        <v>204</v>
      </c>
      <c r="D204" t="str">
        <f>MID(Folkemængde!C204,6,99)</f>
        <v>Säffle</v>
      </c>
      <c r="E204" s="27">
        <f>Folkemængde!D204</f>
        <v>15011</v>
      </c>
      <c r="F204" s="26" t="str" cm="1">
        <f t="array" ref="F204">INDEX(Boligmangel!H:H,Beregninger!$C204)</f>
        <v>Överskott på bostadsmarknaden</v>
      </c>
      <c r="G204" s="26" t="str" cm="1">
        <f t="array" ref="G204">INDEX(Boligmangel!I:I,Beregninger!$C204)</f>
        <v>Överskott på bostadsmarknaden</v>
      </c>
      <c r="H204" s="26" cm="1">
        <f t="array" ref="H204">INDEX(Boligmangel!N:N,Beregninger!$C204)</f>
        <v>3</v>
      </c>
    </row>
    <row r="205" spans="3:8" x14ac:dyDescent="0.2">
      <c r="C205">
        <f>MATCH(LEFT(Folkemængde!C205,4),Boligmangel!E:E,0)</f>
        <v>205</v>
      </c>
      <c r="D205" t="str">
        <f>MID(Folkemængde!C205,6,99)</f>
        <v>Lekeberg</v>
      </c>
      <c r="E205" s="27">
        <f>Folkemængde!D205</f>
        <v>8606</v>
      </c>
      <c r="F205" s="26" t="str" cm="1">
        <f t="array" ref="F205">INDEX(Boligmangel!H:H,Beregninger!$C205)</f>
        <v>Underskott på bostadsmarknaden</v>
      </c>
      <c r="G205" s="26" t="str" cm="1">
        <f t="array" ref="G205">INDEX(Boligmangel!I:I,Beregninger!$C205)</f>
        <v>Underskott på bostadsmarknaden</v>
      </c>
      <c r="H205" s="26" cm="1">
        <f t="array" ref="H205">INDEX(Boligmangel!N:N,Beregninger!$C205)</f>
        <v>4</v>
      </c>
    </row>
    <row r="206" spans="3:8" x14ac:dyDescent="0.2">
      <c r="C206">
        <f>MATCH(LEFT(Folkemængde!C206,4),Boligmangel!E:E,0)</f>
        <v>206</v>
      </c>
      <c r="D206" t="str">
        <f>MID(Folkemængde!C206,6,99)</f>
        <v>Laxå</v>
      </c>
      <c r="E206" s="27">
        <f>Folkemængde!D206</f>
        <v>5497</v>
      </c>
      <c r="F206" s="26" t="str" cm="1">
        <f t="array" ref="F206">INDEX(Boligmangel!H:H,Beregninger!$C206)</f>
        <v>Överskott på bostadsmarknaden</v>
      </c>
      <c r="G206" s="26" t="str" cm="1">
        <f t="array" ref="G206">INDEX(Boligmangel!I:I,Beregninger!$C206)</f>
        <v>Överskott på bostadsmarknaden</v>
      </c>
      <c r="H206" s="26" cm="1">
        <f t="array" ref="H206">INDEX(Boligmangel!N:N,Beregninger!$C206)</f>
        <v>4</v>
      </c>
    </row>
    <row r="207" spans="3:8" x14ac:dyDescent="0.2">
      <c r="C207">
        <f>MATCH(LEFT(Folkemængde!C207,4),Boligmangel!E:E,0)</f>
        <v>207</v>
      </c>
      <c r="D207" t="str">
        <f>MID(Folkemængde!C207,6,99)</f>
        <v>Hallsberg</v>
      </c>
      <c r="E207" s="27">
        <f>Folkemængde!D207</f>
        <v>16232</v>
      </c>
      <c r="F207" s="26" t="str" cm="1">
        <f t="array" ref="F207">INDEX(Boligmangel!H:H,Beregninger!$C207)</f>
        <v>Underskott på bostadsmarknaden</v>
      </c>
      <c r="G207" s="26" t="str" cm="1">
        <f t="array" ref="G207">INDEX(Boligmangel!I:I,Beregninger!$C207)</f>
        <v>Underskott på bostadsmarknaden</v>
      </c>
      <c r="H207" s="26" cm="1">
        <f t="array" ref="H207">INDEX(Boligmangel!N:N,Beregninger!$C207)</f>
        <v>2</v>
      </c>
    </row>
    <row r="208" spans="3:8" x14ac:dyDescent="0.2">
      <c r="C208">
        <f>MATCH(LEFT(Folkemængde!C208,4),Boligmangel!E:E,0)</f>
        <v>208</v>
      </c>
      <c r="D208" t="str">
        <f>MID(Folkemængde!C208,6,99)</f>
        <v>Degerfors</v>
      </c>
      <c r="E208" s="27">
        <f>Folkemængde!D208</f>
        <v>9357</v>
      </c>
      <c r="F208" s="26" t="str" cm="1">
        <f t="array" ref="F208">INDEX(Boligmangel!H:H,Beregninger!$C208)</f>
        <v>Balans på bostadsmarknaden</v>
      </c>
      <c r="G208" s="26" t="str" cm="1">
        <f t="array" ref="G208">INDEX(Boligmangel!I:I,Beregninger!$C208)</f>
        <v>Balans på bostadsmarknaden</v>
      </c>
      <c r="H208" s="26" cm="1">
        <f t="array" ref="H208">INDEX(Boligmangel!N:N,Beregninger!$C208)</f>
        <v>4</v>
      </c>
    </row>
    <row r="209" spans="3:8" x14ac:dyDescent="0.2">
      <c r="C209">
        <f>MATCH(LEFT(Folkemængde!C209,4),Boligmangel!E:E,0)</f>
        <v>209</v>
      </c>
      <c r="D209" t="str">
        <f>MID(Folkemængde!C209,6,99)</f>
        <v>Hällefors</v>
      </c>
      <c r="E209" s="27">
        <f>Folkemængde!D209</f>
        <v>6495</v>
      </c>
      <c r="F209" s="26" t="str" cm="1">
        <f t="array" ref="F209">INDEX(Boligmangel!H:H,Beregninger!$C209)</f>
        <v>Överskott på bostadsmarknaden</v>
      </c>
      <c r="G209" s="26" t="str" cm="1">
        <f t="array" ref="G209">INDEX(Boligmangel!I:I,Beregninger!$C209)</f>
        <v>Överskott på bostadsmarknaden</v>
      </c>
      <c r="H209" s="26" cm="1">
        <f t="array" ref="H209">INDEX(Boligmangel!N:N,Beregninger!$C209)</f>
        <v>4</v>
      </c>
    </row>
    <row r="210" spans="3:8" x14ac:dyDescent="0.2">
      <c r="C210">
        <f>MATCH(LEFT(Folkemængde!C210,4),Boligmangel!E:E,0)</f>
        <v>210</v>
      </c>
      <c r="D210" t="str">
        <f>MID(Folkemængde!C210,6,99)</f>
        <v>Ljusnarsberg</v>
      </c>
      <c r="E210" s="27">
        <f>Folkemængde!D210</f>
        <v>4407</v>
      </c>
      <c r="F210" s="26" t="str" cm="1">
        <f t="array" ref="F210">INDEX(Boligmangel!H:H,Beregninger!$C210)</f>
        <v/>
      </c>
      <c r="G210" s="26" t="str" cm="1">
        <f t="array" ref="G210">INDEX(Boligmangel!I:I,Beregninger!$C210)</f>
        <v/>
      </c>
      <c r="H210" s="26" cm="1">
        <f t="array" ref="H210">INDEX(Boligmangel!N:N,Beregninger!$C210)</f>
        <v>3</v>
      </c>
    </row>
    <row r="211" spans="3:8" x14ac:dyDescent="0.2">
      <c r="C211">
        <f>MATCH(LEFT(Folkemængde!C211,4),Boligmangel!E:E,0)</f>
        <v>211</v>
      </c>
      <c r="D211" t="str">
        <f>MID(Folkemængde!C211,6,99)</f>
        <v>Örebro</v>
      </c>
      <c r="E211" s="27">
        <f>Folkemængde!D211</f>
        <v>159348</v>
      </c>
      <c r="F211" s="26" t="str" cm="1">
        <f t="array" ref="F211">INDEX(Boligmangel!H:H,Beregninger!$C211)</f>
        <v>Underskott på bostadsmarknaden</v>
      </c>
      <c r="G211" s="26" t="str" cm="1">
        <f t="array" ref="G211">INDEX(Boligmangel!I:I,Beregninger!$C211)</f>
        <v>Underskott på bostadsmarknaden</v>
      </c>
      <c r="H211" s="26" cm="1">
        <f t="array" ref="H211">INDEX(Boligmangel!N:N,Beregninger!$C211)</f>
        <v>3</v>
      </c>
    </row>
    <row r="212" spans="3:8" x14ac:dyDescent="0.2">
      <c r="C212">
        <f>MATCH(LEFT(Folkemængde!C212,4),Boligmangel!E:E,0)</f>
        <v>212</v>
      </c>
      <c r="D212" t="str">
        <f>MID(Folkemængde!C212,6,99)</f>
        <v>Kumla</v>
      </c>
      <c r="E212" s="27">
        <f>Folkemængde!D212</f>
        <v>22516</v>
      </c>
      <c r="F212" s="26" t="str" cm="1">
        <f t="array" ref="F212">INDEX(Boligmangel!H:H,Beregninger!$C212)</f>
        <v>Underskott på bostadsmarknaden</v>
      </c>
      <c r="G212" s="26" t="str" cm="1">
        <f t="array" ref="G212">INDEX(Boligmangel!I:I,Beregninger!$C212)</f>
        <v>Underskott på bostadsmarknaden</v>
      </c>
      <c r="H212" s="26" cm="1">
        <f t="array" ref="H212">INDEX(Boligmangel!N:N,Beregninger!$C212)</f>
        <v>3</v>
      </c>
    </row>
    <row r="213" spans="3:8" x14ac:dyDescent="0.2">
      <c r="C213">
        <f>MATCH(LEFT(Folkemængde!C213,4),Boligmangel!E:E,0)</f>
        <v>213</v>
      </c>
      <c r="D213" t="str">
        <f>MID(Folkemængde!C213,6,99)</f>
        <v>Askersund</v>
      </c>
      <c r="E213" s="27">
        <f>Folkemængde!D213</f>
        <v>11478</v>
      </c>
      <c r="F213" s="26" t="str" cm="1">
        <f t="array" ref="F213">INDEX(Boligmangel!H:H,Beregninger!$C213)</f>
        <v>Underskott på bostadsmarknaden</v>
      </c>
      <c r="G213" s="26" t="str" cm="1">
        <f t="array" ref="G213">INDEX(Boligmangel!I:I,Beregninger!$C213)</f>
        <v>Underskott på bostadsmarknaden</v>
      </c>
      <c r="H213" s="26" cm="1">
        <f t="array" ref="H213">INDEX(Boligmangel!N:N,Beregninger!$C213)</f>
        <v>4</v>
      </c>
    </row>
    <row r="214" spans="3:8" x14ac:dyDescent="0.2">
      <c r="C214">
        <f>MATCH(LEFT(Folkemængde!C214,4),Boligmangel!E:E,0)</f>
        <v>214</v>
      </c>
      <c r="D214" t="str">
        <f>MID(Folkemængde!C214,6,99)</f>
        <v>Karlskoga</v>
      </c>
      <c r="E214" s="27">
        <f>Folkemængde!D214</f>
        <v>30261</v>
      </c>
      <c r="F214" s="26" t="str" cm="1">
        <f t="array" ref="F214">INDEX(Boligmangel!H:H,Beregninger!$C214)</f>
        <v>Underskott på bostadsmarknaden</v>
      </c>
      <c r="G214" s="26" t="str" cm="1">
        <f t="array" ref="G214">INDEX(Boligmangel!I:I,Beregninger!$C214)</f>
        <v>Underskott på bostadsmarknaden</v>
      </c>
      <c r="H214" s="26" cm="1">
        <f t="array" ref="H214">INDEX(Boligmangel!N:N,Beregninger!$C214)</f>
        <v>3</v>
      </c>
    </row>
    <row r="215" spans="3:8" x14ac:dyDescent="0.2">
      <c r="C215">
        <f>MATCH(LEFT(Folkemængde!C215,4),Boligmangel!E:E,0)</f>
        <v>215</v>
      </c>
      <c r="D215" t="str">
        <f>MID(Folkemængde!C215,6,99)</f>
        <v>Nora</v>
      </c>
      <c r="E215" s="27">
        <f>Folkemængde!D215</f>
        <v>10627</v>
      </c>
      <c r="F215" s="26" t="str" cm="1">
        <f t="array" ref="F215">INDEX(Boligmangel!H:H,Beregninger!$C215)</f>
        <v>Underskott på bostadsmarknaden</v>
      </c>
      <c r="G215" s="26" t="str" cm="1">
        <f t="array" ref="G215">INDEX(Boligmangel!I:I,Beregninger!$C215)</f>
        <v>Underskott på bostadsmarknaden</v>
      </c>
      <c r="H215" s="26" cm="1">
        <f t="array" ref="H215">INDEX(Boligmangel!N:N,Beregninger!$C215)</f>
        <v>3</v>
      </c>
    </row>
    <row r="216" spans="3:8" x14ac:dyDescent="0.2">
      <c r="C216">
        <f>MATCH(LEFT(Folkemængde!C216,4),Boligmangel!E:E,0)</f>
        <v>216</v>
      </c>
      <c r="D216" t="str">
        <f>MID(Folkemængde!C216,6,99)</f>
        <v>Lindesberg</v>
      </c>
      <c r="E216" s="27">
        <f>Folkemængde!D216</f>
        <v>23292</v>
      </c>
      <c r="F216" s="26" t="str" cm="1">
        <f t="array" ref="F216">INDEX(Boligmangel!H:H,Beregninger!$C216)</f>
        <v>Balans på bostadsmarknaden</v>
      </c>
      <c r="G216" s="26" t="str" cm="1">
        <f t="array" ref="G216">INDEX(Boligmangel!I:I,Beregninger!$C216)</f>
        <v>Underskott på bostadsmarknaden</v>
      </c>
      <c r="H216" s="26" cm="1">
        <f t="array" ref="H216">INDEX(Boligmangel!N:N,Beregninger!$C216)</f>
        <v>3</v>
      </c>
    </row>
    <row r="217" spans="3:8" x14ac:dyDescent="0.2">
      <c r="C217">
        <f>MATCH(LEFT(Folkemængde!C217,4),Boligmangel!E:E,0)</f>
        <v>217</v>
      </c>
      <c r="D217" t="str">
        <f>MID(Folkemængde!C217,6,99)</f>
        <v>Skinnskatteberg</v>
      </c>
      <c r="E217" s="27">
        <f>Folkemængde!D217</f>
        <v>4348</v>
      </c>
      <c r="F217" s="26" t="str" cm="1">
        <f t="array" ref="F217">INDEX(Boligmangel!H:H,Beregninger!$C217)</f>
        <v>Balans på bostadsmarknaden</v>
      </c>
      <c r="G217" s="26" t="str" cm="1">
        <f t="array" ref="G217">INDEX(Boligmangel!I:I,Beregninger!$C217)</f>
        <v>Underskott på bostadsmarknaden</v>
      </c>
      <c r="H217" s="26" cm="1">
        <f t="array" ref="H217">INDEX(Boligmangel!N:N,Beregninger!$C217)</f>
        <v>3</v>
      </c>
    </row>
    <row r="218" spans="3:8" x14ac:dyDescent="0.2">
      <c r="C218">
        <f>MATCH(LEFT(Folkemængde!C218,4),Boligmangel!E:E,0)</f>
        <v>218</v>
      </c>
      <c r="D218" t="str">
        <f>MID(Folkemængde!C218,6,99)</f>
        <v>Surahammar</v>
      </c>
      <c r="E218" s="27">
        <f>Folkemængde!D218</f>
        <v>9934</v>
      </c>
      <c r="F218" s="26" t="str" cm="1">
        <f t="array" ref="F218">INDEX(Boligmangel!H:H,Beregninger!$C218)</f>
        <v>Underskott på bostadsmarknaden</v>
      </c>
      <c r="G218" s="26" t="str" cm="1">
        <f t="array" ref="G218">INDEX(Boligmangel!I:I,Beregninger!$C218)</f>
        <v>Underskott på bostadsmarknaden</v>
      </c>
      <c r="H218" s="26" cm="1">
        <f t="array" ref="H218">INDEX(Boligmangel!N:N,Beregninger!$C218)</f>
        <v>2</v>
      </c>
    </row>
    <row r="219" spans="3:8" x14ac:dyDescent="0.2">
      <c r="C219">
        <f>MATCH(LEFT(Folkemængde!C219,4),Boligmangel!E:E,0)</f>
        <v>219</v>
      </c>
      <c r="D219" t="str">
        <f>MID(Folkemængde!C219,6,99)</f>
        <v>Kungsör</v>
      </c>
      <c r="E219" s="27">
        <f>Folkemængde!D219</f>
        <v>8643</v>
      </c>
      <c r="F219" s="26" t="str" cm="1">
        <f t="array" ref="F219">INDEX(Boligmangel!H:H,Beregninger!$C219)</f>
        <v>Underskott på bostadsmarknaden</v>
      </c>
      <c r="G219" s="26" t="str" cm="1">
        <f t="array" ref="G219">INDEX(Boligmangel!I:I,Beregninger!$C219)</f>
        <v>Underskott på bostadsmarknaden</v>
      </c>
      <c r="H219" s="26" cm="1">
        <f t="array" ref="H219">INDEX(Boligmangel!N:N,Beregninger!$C219)</f>
        <v>3</v>
      </c>
    </row>
    <row r="220" spans="3:8" x14ac:dyDescent="0.2">
      <c r="C220">
        <f>MATCH(LEFT(Folkemængde!C220,4),Boligmangel!E:E,0)</f>
        <v>220</v>
      </c>
      <c r="D220" t="str">
        <f>MID(Folkemængde!C220,6,99)</f>
        <v>Hallstahammar</v>
      </c>
      <c r="E220" s="27">
        <f>Folkemængde!D220</f>
        <v>16654</v>
      </c>
      <c r="F220" s="26" t="str" cm="1">
        <f t="array" ref="F220">INDEX(Boligmangel!H:H,Beregninger!$C220)</f>
        <v>Underskott på bostadsmarknaden</v>
      </c>
      <c r="G220" s="26" t="str" cm="1">
        <f t="array" ref="G220">INDEX(Boligmangel!I:I,Beregninger!$C220)</f>
        <v>Underskott på bostadsmarknaden</v>
      </c>
      <c r="H220" s="26" cm="1">
        <f t="array" ref="H220">INDEX(Boligmangel!N:N,Beregninger!$C220)</f>
        <v>3</v>
      </c>
    </row>
    <row r="221" spans="3:8" x14ac:dyDescent="0.2">
      <c r="C221">
        <f>MATCH(LEFT(Folkemængde!C221,4),Boligmangel!E:E,0)</f>
        <v>221</v>
      </c>
      <c r="D221" t="str">
        <f>MID(Folkemængde!C221,6,99)</f>
        <v>Norberg</v>
      </c>
      <c r="E221" s="27">
        <f>Folkemængde!D221</f>
        <v>5517</v>
      </c>
      <c r="F221" s="26" t="str" cm="1">
        <f t="array" ref="F221">INDEX(Boligmangel!H:H,Beregninger!$C221)</f>
        <v>Underskott på bostadsmarknaden</v>
      </c>
      <c r="G221" s="26" t="str" cm="1">
        <f t="array" ref="G221">INDEX(Boligmangel!I:I,Beregninger!$C221)</f>
        <v>Underskott på bostadsmarknaden</v>
      </c>
      <c r="H221" s="26" cm="1">
        <f t="array" ref="H221">INDEX(Boligmangel!N:N,Beregninger!$C221)</f>
        <v>3</v>
      </c>
    </row>
    <row r="222" spans="3:8" x14ac:dyDescent="0.2">
      <c r="C222">
        <f>MATCH(LEFT(Folkemængde!C222,4),Boligmangel!E:E,0)</f>
        <v>222</v>
      </c>
      <c r="D222" t="str">
        <f>MID(Folkemængde!C222,6,99)</f>
        <v>Västerås</v>
      </c>
      <c r="E222" s="27">
        <f>Folkemængde!D222</f>
        <v>159662</v>
      </c>
      <c r="F222" s="26" t="str" cm="1">
        <f t="array" ref="F222">INDEX(Boligmangel!H:H,Beregninger!$C222)</f>
        <v>Balans på bostadsmarknaden</v>
      </c>
      <c r="G222" s="26" t="str" cm="1">
        <f t="array" ref="G222">INDEX(Boligmangel!I:I,Beregninger!$C222)</f>
        <v>Balans på bostadsmarknaden</v>
      </c>
      <c r="H222" s="26" cm="1">
        <f t="array" ref="H222">INDEX(Boligmangel!N:N,Beregninger!$C222)</f>
        <v>3</v>
      </c>
    </row>
    <row r="223" spans="3:8" x14ac:dyDescent="0.2">
      <c r="C223">
        <f>MATCH(LEFT(Folkemængde!C223,4),Boligmangel!E:E,0)</f>
        <v>223</v>
      </c>
      <c r="D223" t="str">
        <f>MID(Folkemængde!C223,6,99)</f>
        <v>Sala</v>
      </c>
      <c r="E223" s="27">
        <f>Folkemængde!D223</f>
        <v>22853</v>
      </c>
      <c r="F223" s="26" t="str" cm="1">
        <f t="array" ref="F223">INDEX(Boligmangel!H:H,Beregninger!$C223)</f>
        <v/>
      </c>
      <c r="G223" s="26" t="str" cm="1">
        <f t="array" ref="G223">INDEX(Boligmangel!I:I,Beregninger!$C223)</f>
        <v/>
      </c>
      <c r="H223" s="26" t="str" cm="1">
        <f t="array" ref="H223">INDEX(Boligmangel!N:N,Beregninger!$C223)</f>
        <v/>
      </c>
    </row>
    <row r="224" spans="3:8" x14ac:dyDescent="0.2">
      <c r="C224">
        <f>MATCH(LEFT(Folkemængde!C224,4),Boligmangel!E:E,0)</f>
        <v>224</v>
      </c>
      <c r="D224" t="str">
        <f>MID(Folkemængde!C224,6,99)</f>
        <v>Fagersta</v>
      </c>
      <c r="E224" s="27">
        <f>Folkemængde!D224</f>
        <v>13222</v>
      </c>
      <c r="F224" s="26" t="str" cm="1">
        <f t="array" ref="F224">INDEX(Boligmangel!H:H,Beregninger!$C224)</f>
        <v>Balans på bostadsmarknaden</v>
      </c>
      <c r="G224" s="26" t="str" cm="1">
        <f t="array" ref="G224">INDEX(Boligmangel!I:I,Beregninger!$C224)</f>
        <v>Balans på bostadsmarknaden</v>
      </c>
      <c r="H224" s="26" cm="1">
        <f t="array" ref="H224">INDEX(Boligmangel!N:N,Beregninger!$C224)</f>
        <v>3</v>
      </c>
    </row>
    <row r="225" spans="3:8" x14ac:dyDescent="0.2">
      <c r="C225">
        <f>MATCH(LEFT(Folkemængde!C225,4),Boligmangel!E:E,0)</f>
        <v>225</v>
      </c>
      <c r="D225" t="str">
        <f>MID(Folkemængde!C225,6,99)</f>
        <v>Köping</v>
      </c>
      <c r="E225" s="27">
        <f>Folkemængde!D225</f>
        <v>25978</v>
      </c>
      <c r="F225" s="26" t="str" cm="1">
        <f t="array" ref="F225">INDEX(Boligmangel!H:H,Beregninger!$C225)</f>
        <v>Balans på bostadsmarknaden</v>
      </c>
      <c r="G225" s="26" t="str" cm="1">
        <f t="array" ref="G225">INDEX(Boligmangel!I:I,Beregninger!$C225)</f>
        <v>Balans på bostadsmarknaden</v>
      </c>
      <c r="H225" s="26" cm="1">
        <f t="array" ref="H225">INDEX(Boligmangel!N:N,Beregninger!$C225)</f>
        <v>4</v>
      </c>
    </row>
    <row r="226" spans="3:8" x14ac:dyDescent="0.2">
      <c r="C226">
        <f>MATCH(LEFT(Folkemængde!C226,4),Boligmangel!E:E,0)</f>
        <v>226</v>
      </c>
      <c r="D226" t="str">
        <f>MID(Folkemængde!C226,6,99)</f>
        <v>Arboga</v>
      </c>
      <c r="E226" s="27">
        <f>Folkemængde!D226</f>
        <v>14002</v>
      </c>
      <c r="F226" s="26" t="str" cm="1">
        <f t="array" ref="F226">INDEX(Boligmangel!H:H,Beregninger!$C226)</f>
        <v>Balans på bostadsmarknaden</v>
      </c>
      <c r="G226" s="26" t="str" cm="1">
        <f t="array" ref="G226">INDEX(Boligmangel!I:I,Beregninger!$C226)</f>
        <v>Balans på bostadsmarknaden</v>
      </c>
      <c r="H226" s="26" cm="1">
        <f t="array" ref="H226">INDEX(Boligmangel!N:N,Beregninger!$C226)</f>
        <v>3</v>
      </c>
    </row>
    <row r="227" spans="3:8" x14ac:dyDescent="0.2">
      <c r="C227">
        <f>MATCH(LEFT(Folkemængde!C227,4),Boligmangel!E:E,0)</f>
        <v>227</v>
      </c>
      <c r="D227" t="str">
        <f>MID(Folkemængde!C227,6,99)</f>
        <v>Vansbro</v>
      </c>
      <c r="E227" s="27">
        <f>Folkemængde!D227</f>
        <v>6728</v>
      </c>
      <c r="F227" s="26" t="str" cm="1">
        <f t="array" ref="F227">INDEX(Boligmangel!H:H,Beregninger!$C227)</f>
        <v>Underskott på bostadsmarknaden</v>
      </c>
      <c r="G227" s="26" t="str" cm="1">
        <f t="array" ref="G227">INDEX(Boligmangel!I:I,Beregninger!$C227)</f>
        <v>Underskott på bostadsmarknaden</v>
      </c>
      <c r="H227" s="26" cm="1">
        <f t="array" ref="H227">INDEX(Boligmangel!N:N,Beregninger!$C227)</f>
        <v>2</v>
      </c>
    </row>
    <row r="228" spans="3:8" x14ac:dyDescent="0.2">
      <c r="C228">
        <f>MATCH(LEFT(Folkemængde!C228,4),Boligmangel!E:E,0)</f>
        <v>228</v>
      </c>
      <c r="D228" t="str">
        <f>MID(Folkemængde!C228,6,99)</f>
        <v>Malung-Sälen</v>
      </c>
      <c r="E228" s="27">
        <f>Folkemængde!D228</f>
        <v>10260</v>
      </c>
      <c r="F228" s="26" t="str" cm="1">
        <f t="array" ref="F228">INDEX(Boligmangel!H:H,Beregninger!$C228)</f>
        <v>Underskott på bostadsmarknaden</v>
      </c>
      <c r="G228" s="26" t="str" cm="1">
        <f t="array" ref="G228">INDEX(Boligmangel!I:I,Beregninger!$C228)</f>
        <v>Underskott på bostadsmarknaden</v>
      </c>
      <c r="H228" s="26" cm="1">
        <f t="array" ref="H228">INDEX(Boligmangel!N:N,Beregninger!$C228)</f>
        <v>2</v>
      </c>
    </row>
    <row r="229" spans="3:8" x14ac:dyDescent="0.2">
      <c r="C229">
        <f>MATCH(LEFT(Folkemængde!C229,4),Boligmangel!E:E,0)</f>
        <v>229</v>
      </c>
      <c r="D229" t="str">
        <f>MID(Folkemængde!C229,6,99)</f>
        <v>Gagnef</v>
      </c>
      <c r="E229" s="27">
        <f>Folkemængde!D229</f>
        <v>10430</v>
      </c>
      <c r="F229" s="26" t="str" cm="1">
        <f t="array" ref="F229">INDEX(Boligmangel!H:H,Beregninger!$C229)</f>
        <v>Balans på bostadsmarknaden</v>
      </c>
      <c r="G229" s="26" t="str" cm="1">
        <f t="array" ref="G229">INDEX(Boligmangel!I:I,Beregninger!$C229)</f>
        <v>Balans på bostadsmarknaden</v>
      </c>
      <c r="H229" s="26" cm="1">
        <f t="array" ref="H229">INDEX(Boligmangel!N:N,Beregninger!$C229)</f>
        <v>1</v>
      </c>
    </row>
    <row r="230" spans="3:8" x14ac:dyDescent="0.2">
      <c r="C230">
        <f>MATCH(LEFT(Folkemængde!C230,4),Boligmangel!E:E,0)</f>
        <v>230</v>
      </c>
      <c r="D230" t="str">
        <f>MID(Folkemængde!C230,6,99)</f>
        <v>Leksand</v>
      </c>
      <c r="E230" s="27">
        <f>Folkemængde!D230</f>
        <v>16043</v>
      </c>
      <c r="F230" s="26" t="str" cm="1">
        <f t="array" ref="F230">INDEX(Boligmangel!H:H,Beregninger!$C230)</f>
        <v>Underskott på bostadsmarknaden</v>
      </c>
      <c r="G230" s="26" t="str" cm="1">
        <f t="array" ref="G230">INDEX(Boligmangel!I:I,Beregninger!$C230)</f>
        <v>Underskott på bostadsmarknaden</v>
      </c>
      <c r="H230" s="26" cm="1">
        <f t="array" ref="H230">INDEX(Boligmangel!N:N,Beregninger!$C230)</f>
        <v>3</v>
      </c>
    </row>
    <row r="231" spans="3:8" x14ac:dyDescent="0.2">
      <c r="C231">
        <f>MATCH(LEFT(Folkemængde!C231,4),Boligmangel!E:E,0)</f>
        <v>231</v>
      </c>
      <c r="D231" t="str">
        <f>MID(Folkemængde!C231,6,99)</f>
        <v>Rättvik</v>
      </c>
      <c r="E231" s="27">
        <f>Folkemængde!D231</f>
        <v>11042</v>
      </c>
      <c r="F231" s="26" t="str" cm="1">
        <f t="array" ref="F231">INDEX(Boligmangel!H:H,Beregninger!$C231)</f>
        <v>Underskott på bostadsmarknaden</v>
      </c>
      <c r="G231" s="26" t="str" cm="1">
        <f t="array" ref="G231">INDEX(Boligmangel!I:I,Beregninger!$C231)</f>
        <v>Underskott på bostadsmarknaden</v>
      </c>
      <c r="H231" s="26" cm="1">
        <f t="array" ref="H231">INDEX(Boligmangel!N:N,Beregninger!$C231)</f>
        <v>2</v>
      </c>
    </row>
    <row r="232" spans="3:8" x14ac:dyDescent="0.2">
      <c r="C232">
        <f>MATCH(LEFT(Folkemængde!C232,4),Boligmangel!E:E,0)</f>
        <v>232</v>
      </c>
      <c r="D232" t="str">
        <f>MID(Folkemængde!C232,6,99)</f>
        <v>Orsa</v>
      </c>
      <c r="E232" s="27">
        <f>Folkemængde!D232</f>
        <v>6908</v>
      </c>
      <c r="F232" s="26" t="str" cm="1">
        <f t="array" ref="F232">INDEX(Boligmangel!H:H,Beregninger!$C232)</f>
        <v>Underskott på bostadsmarknaden</v>
      </c>
      <c r="G232" s="26" t="str" cm="1">
        <f t="array" ref="G232">INDEX(Boligmangel!I:I,Beregninger!$C232)</f>
        <v>Underskott på bostadsmarknaden</v>
      </c>
      <c r="H232" s="26" cm="1">
        <f t="array" ref="H232">INDEX(Boligmangel!N:N,Beregninger!$C232)</f>
        <v>3</v>
      </c>
    </row>
    <row r="233" spans="3:8" x14ac:dyDescent="0.2">
      <c r="C233">
        <f>MATCH(LEFT(Folkemængde!C233,4),Boligmangel!E:E,0)</f>
        <v>233</v>
      </c>
      <c r="D233" t="str">
        <f>MID(Folkemængde!C233,6,99)</f>
        <v>Älvdalen</v>
      </c>
      <c r="E233" s="27">
        <f>Folkemængde!D233</f>
        <v>6929</v>
      </c>
      <c r="F233" s="26" t="str" cm="1">
        <f t="array" ref="F233">INDEX(Boligmangel!H:H,Beregninger!$C233)</f>
        <v>Balans på bostadsmarknaden</v>
      </c>
      <c r="G233" s="26" t="str" cm="1">
        <f t="array" ref="G233">INDEX(Boligmangel!I:I,Beregninger!$C233)</f>
        <v>Balans på bostadsmarknaden</v>
      </c>
      <c r="H233" s="26" cm="1">
        <f t="array" ref="H233">INDEX(Boligmangel!N:N,Beregninger!$C233)</f>
        <v>4</v>
      </c>
    </row>
    <row r="234" spans="3:8" x14ac:dyDescent="0.2">
      <c r="C234">
        <f>MATCH(LEFT(Folkemængde!C234,4),Boligmangel!E:E,0)</f>
        <v>234</v>
      </c>
      <c r="D234" t="str">
        <f>MID(Folkemængde!C234,6,99)</f>
        <v>Smedjebacken</v>
      </c>
      <c r="E234" s="27">
        <f>Folkemængde!D234</f>
        <v>10913</v>
      </c>
      <c r="F234" s="26" t="str" cm="1">
        <f t="array" ref="F234">INDEX(Boligmangel!H:H,Beregninger!$C234)</f>
        <v>Balans på bostadsmarknaden</v>
      </c>
      <c r="G234" s="26" t="str" cm="1">
        <f t="array" ref="G234">INDEX(Boligmangel!I:I,Beregninger!$C234)</f>
        <v>Underskott på bostadsmarknaden</v>
      </c>
      <c r="H234" s="26" cm="1">
        <f t="array" ref="H234">INDEX(Boligmangel!N:N,Beregninger!$C234)</f>
        <v>4</v>
      </c>
    </row>
    <row r="235" spans="3:8" x14ac:dyDescent="0.2">
      <c r="C235">
        <f>MATCH(LEFT(Folkemængde!C235,4),Boligmangel!E:E,0)</f>
        <v>235</v>
      </c>
      <c r="D235" t="str">
        <f>MID(Folkemængde!C235,6,99)</f>
        <v>Mora</v>
      </c>
      <c r="E235" s="27">
        <f>Folkemængde!D235</f>
        <v>20536</v>
      </c>
      <c r="F235" s="26" t="str" cm="1">
        <f t="array" ref="F235">INDEX(Boligmangel!H:H,Beregninger!$C235)</f>
        <v>Underskott på bostadsmarknaden</v>
      </c>
      <c r="G235" s="26" t="str" cm="1">
        <f t="array" ref="G235">INDEX(Boligmangel!I:I,Beregninger!$C235)</f>
        <v>Underskott på bostadsmarknaden</v>
      </c>
      <c r="H235" s="26" cm="1">
        <f t="array" ref="H235">INDEX(Boligmangel!N:N,Beregninger!$C235)</f>
        <v>4</v>
      </c>
    </row>
    <row r="236" spans="3:8" x14ac:dyDescent="0.2">
      <c r="C236">
        <f>MATCH(LEFT(Folkemængde!C236,4),Boligmangel!E:E,0)</f>
        <v>236</v>
      </c>
      <c r="D236" t="str">
        <f>MID(Folkemængde!C236,6,99)</f>
        <v>Falun</v>
      </c>
      <c r="E236" s="27">
        <f>Folkemængde!D236</f>
        <v>59986</v>
      </c>
      <c r="F236" s="26" t="str" cm="1">
        <f t="array" ref="F236">INDEX(Boligmangel!H:H,Beregninger!$C236)</f>
        <v>Balans på bostadsmarknaden</v>
      </c>
      <c r="G236" s="26" t="str" cm="1">
        <f t="array" ref="G236">INDEX(Boligmangel!I:I,Beregninger!$C236)</f>
        <v>Underskott på bostadsmarknaden</v>
      </c>
      <c r="H236" s="26" cm="1">
        <f t="array" ref="H236">INDEX(Boligmangel!N:N,Beregninger!$C236)</f>
        <v>3</v>
      </c>
    </row>
    <row r="237" spans="3:8" x14ac:dyDescent="0.2">
      <c r="C237">
        <f>MATCH(LEFT(Folkemængde!C237,4),Boligmangel!E:E,0)</f>
        <v>237</v>
      </c>
      <c r="D237" t="str">
        <f>MID(Folkemængde!C237,6,99)</f>
        <v>Borlänge</v>
      </c>
      <c r="E237" s="27">
        <f>Folkemængde!D237</f>
        <v>51735</v>
      </c>
      <c r="F237" s="26" t="str" cm="1">
        <f t="array" ref="F237">INDEX(Boligmangel!H:H,Beregninger!$C237)</f>
        <v>Balans på bostadsmarknaden</v>
      </c>
      <c r="G237" s="26" t="str" cm="1">
        <f t="array" ref="G237">INDEX(Boligmangel!I:I,Beregninger!$C237)</f>
        <v>Balans på bostadsmarknaden</v>
      </c>
      <c r="H237" s="26" cm="1">
        <f t="array" ref="H237">INDEX(Boligmangel!N:N,Beregninger!$C237)</f>
        <v>4</v>
      </c>
    </row>
    <row r="238" spans="3:8" x14ac:dyDescent="0.2">
      <c r="C238">
        <f>MATCH(LEFT(Folkemængde!C238,4),Boligmangel!E:E,0)</f>
        <v>238</v>
      </c>
      <c r="D238" t="str">
        <f>MID(Folkemængde!C238,6,99)</f>
        <v>Säter</v>
      </c>
      <c r="E238" s="27">
        <f>Folkemængde!D238</f>
        <v>11243</v>
      </c>
      <c r="F238" s="26" t="str" cm="1">
        <f t="array" ref="F238">INDEX(Boligmangel!H:H,Beregninger!$C238)</f>
        <v>Underskott på bostadsmarknaden</v>
      </c>
      <c r="G238" s="26" t="str" cm="1">
        <f t="array" ref="G238">INDEX(Boligmangel!I:I,Beregninger!$C238)</f>
        <v>Underskott på bostadsmarknaden</v>
      </c>
      <c r="H238" s="26" cm="1">
        <f t="array" ref="H238">INDEX(Boligmangel!N:N,Beregninger!$C238)</f>
        <v>3</v>
      </c>
    </row>
    <row r="239" spans="3:8" x14ac:dyDescent="0.2">
      <c r="C239">
        <f>MATCH(LEFT(Folkemængde!C239,4),Boligmangel!E:E,0)</f>
        <v>239</v>
      </c>
      <c r="D239" t="str">
        <f>MID(Folkemængde!C239,6,99)</f>
        <v>Hedemora</v>
      </c>
      <c r="E239" s="27">
        <f>Folkemængde!D239</f>
        <v>15345</v>
      </c>
      <c r="F239" s="26" t="str" cm="1">
        <f t="array" ref="F239">INDEX(Boligmangel!H:H,Beregninger!$C239)</f>
        <v>Överskott på bostadsmarknaden</v>
      </c>
      <c r="G239" s="26" t="str" cm="1">
        <f t="array" ref="G239">INDEX(Boligmangel!I:I,Beregninger!$C239)</f>
        <v>Balans på bostadsmarknaden</v>
      </c>
      <c r="H239" s="26" cm="1">
        <f t="array" ref="H239">INDEX(Boligmangel!N:N,Beregninger!$C239)</f>
        <v>5</v>
      </c>
    </row>
    <row r="240" spans="3:8" x14ac:dyDescent="0.2">
      <c r="C240">
        <f>MATCH(LEFT(Folkemængde!C240,4),Boligmangel!E:E,0)</f>
        <v>240</v>
      </c>
      <c r="D240" t="str">
        <f>MID(Folkemængde!C240,6,99)</f>
        <v>Avesta</v>
      </c>
      <c r="E240" s="27">
        <f>Folkemængde!D240</f>
        <v>22753</v>
      </c>
      <c r="F240" s="26" t="str" cm="1">
        <f t="array" ref="F240">INDEX(Boligmangel!H:H,Beregninger!$C240)</f>
        <v>Balans på bostadsmarknaden</v>
      </c>
      <c r="G240" s="26" t="str" cm="1">
        <f t="array" ref="G240">INDEX(Boligmangel!I:I,Beregninger!$C240)</f>
        <v>Underskott på bostadsmarknaden</v>
      </c>
      <c r="H240" s="26" cm="1">
        <f t="array" ref="H240">INDEX(Boligmangel!N:N,Beregninger!$C240)</f>
        <v>4</v>
      </c>
    </row>
    <row r="241" spans="3:8" x14ac:dyDescent="0.2">
      <c r="C241">
        <f>MATCH(LEFT(Folkemængde!C241,4),Boligmangel!E:E,0)</f>
        <v>241</v>
      </c>
      <c r="D241" t="str">
        <f>MID(Folkemængde!C241,6,99)</f>
        <v>Ludvika</v>
      </c>
      <c r="E241" s="27">
        <f>Folkemængde!D241</f>
        <v>26402</v>
      </c>
      <c r="F241" s="26" t="str" cm="1">
        <f t="array" ref="F241">INDEX(Boligmangel!H:H,Beregninger!$C241)</f>
        <v>Balans på bostadsmarknaden</v>
      </c>
      <c r="G241" s="26" t="str" cm="1">
        <f t="array" ref="G241">INDEX(Boligmangel!I:I,Beregninger!$C241)</f>
        <v>Balans på bostadsmarknaden</v>
      </c>
      <c r="H241" s="26" cm="1">
        <f t="array" ref="H241">INDEX(Boligmangel!N:N,Beregninger!$C241)</f>
        <v>2</v>
      </c>
    </row>
    <row r="242" spans="3:8" x14ac:dyDescent="0.2">
      <c r="C242">
        <f>MATCH(LEFT(Folkemængde!C242,4),Boligmangel!E:E,0)</f>
        <v>242</v>
      </c>
      <c r="D242" t="str">
        <f>MID(Folkemængde!C242,6,99)</f>
        <v>Ockelbo</v>
      </c>
      <c r="E242" s="27">
        <f>Folkemængde!D242</f>
        <v>5758</v>
      </c>
      <c r="F242" s="26" t="str" cm="1">
        <f t="array" ref="F242">INDEX(Boligmangel!H:H,Beregninger!$C242)</f>
        <v>Överskott på bostadsmarknaden</v>
      </c>
      <c r="G242" s="26" t="str" cm="1">
        <f t="array" ref="G242">INDEX(Boligmangel!I:I,Beregninger!$C242)</f>
        <v>Överskott på bostadsmarknaden</v>
      </c>
      <c r="H242" s="26" cm="1">
        <f t="array" ref="H242">INDEX(Boligmangel!N:N,Beregninger!$C242)</f>
        <v>3</v>
      </c>
    </row>
    <row r="243" spans="3:8" x14ac:dyDescent="0.2">
      <c r="C243">
        <f>MATCH(LEFT(Folkemængde!C243,4),Boligmangel!E:E,0)</f>
        <v>243</v>
      </c>
      <c r="D243" t="str">
        <f>MID(Folkemængde!C243,6,99)</f>
        <v>Hofors</v>
      </c>
      <c r="E243" s="27">
        <f>Folkemængde!D243</f>
        <v>9374</v>
      </c>
      <c r="F243" s="26" t="str" cm="1">
        <f t="array" ref="F243">INDEX(Boligmangel!H:H,Beregninger!$C243)</f>
        <v>Balans på bostadsmarknaden</v>
      </c>
      <c r="G243" s="26" t="str" cm="1">
        <f t="array" ref="G243">INDEX(Boligmangel!I:I,Beregninger!$C243)</f>
        <v>Balans på bostadsmarknaden</v>
      </c>
      <c r="H243" s="26" cm="1">
        <f t="array" ref="H243">INDEX(Boligmangel!N:N,Beregninger!$C243)</f>
        <v>2</v>
      </c>
    </row>
    <row r="244" spans="3:8" x14ac:dyDescent="0.2">
      <c r="C244">
        <f>MATCH(LEFT(Folkemængde!C244,4),Boligmangel!E:E,0)</f>
        <v>244</v>
      </c>
      <c r="D244" t="str">
        <f>MID(Folkemængde!C244,6,99)</f>
        <v>Ovanåker</v>
      </c>
      <c r="E244" s="27">
        <f>Folkemængde!D244</f>
        <v>11525</v>
      </c>
      <c r="F244" s="26" t="str" cm="1">
        <f t="array" ref="F244">INDEX(Boligmangel!H:H,Beregninger!$C244)</f>
        <v>Balans på bostadsmarknaden</v>
      </c>
      <c r="G244" s="26" t="str" cm="1">
        <f t="array" ref="G244">INDEX(Boligmangel!I:I,Beregninger!$C244)</f>
        <v>Balans på bostadsmarknaden</v>
      </c>
      <c r="H244" s="26" cm="1">
        <f t="array" ref="H244">INDEX(Boligmangel!N:N,Beregninger!$C244)</f>
        <v>4</v>
      </c>
    </row>
    <row r="245" spans="3:8" x14ac:dyDescent="0.2">
      <c r="C245">
        <f>MATCH(LEFT(Folkemængde!C245,4),Boligmangel!E:E,0)</f>
        <v>245</v>
      </c>
      <c r="D245" t="str">
        <f>MID(Folkemængde!C245,6,99)</f>
        <v>Nordanstig</v>
      </c>
      <c r="E245" s="27">
        <f>Folkemængde!D245</f>
        <v>9370</v>
      </c>
      <c r="F245" s="26" t="str" cm="1">
        <f t="array" ref="F245">INDEX(Boligmangel!H:H,Beregninger!$C245)</f>
        <v>Underskott på bostadsmarknaden</v>
      </c>
      <c r="G245" s="26" t="str" cm="1">
        <f t="array" ref="G245">INDEX(Boligmangel!I:I,Beregninger!$C245)</f>
        <v>Underskott på bostadsmarknaden</v>
      </c>
      <c r="H245" s="26" cm="1">
        <f t="array" ref="H245">INDEX(Boligmangel!N:N,Beregninger!$C245)</f>
        <v>4</v>
      </c>
    </row>
    <row r="246" spans="3:8" x14ac:dyDescent="0.2">
      <c r="C246">
        <f>MATCH(LEFT(Folkemængde!C246,4),Boligmangel!E:E,0)</f>
        <v>246</v>
      </c>
      <c r="D246" t="str">
        <f>MID(Folkemængde!C246,6,99)</f>
        <v>Ljusdal</v>
      </c>
      <c r="E246" s="27">
        <f>Folkemængde!D246</f>
        <v>18538</v>
      </c>
      <c r="F246" s="26" t="str" cm="1">
        <f t="array" ref="F246">INDEX(Boligmangel!H:H,Beregninger!$C246)</f>
        <v>Balans på bostadsmarknaden</v>
      </c>
      <c r="G246" s="26" t="str" cm="1">
        <f t="array" ref="G246">INDEX(Boligmangel!I:I,Beregninger!$C246)</f>
        <v>Balans på bostadsmarknaden</v>
      </c>
      <c r="H246" s="26" cm="1">
        <f t="array" ref="H246">INDEX(Boligmangel!N:N,Beregninger!$C246)</f>
        <v>4</v>
      </c>
    </row>
    <row r="247" spans="3:8" x14ac:dyDescent="0.2">
      <c r="C247">
        <f>MATCH(LEFT(Folkemængde!C247,4),Boligmangel!E:E,0)</f>
        <v>247</v>
      </c>
      <c r="D247" t="str">
        <f>MID(Folkemængde!C247,6,99)</f>
        <v>Gävle</v>
      </c>
      <c r="E247" s="27">
        <f>Folkemængde!D247</f>
        <v>103532</v>
      </c>
      <c r="F247" s="26" t="str" cm="1">
        <f t="array" ref="F247">INDEX(Boligmangel!H:H,Beregninger!$C247)</f>
        <v>Balans på bostadsmarknaden</v>
      </c>
      <c r="G247" s="26" t="str" cm="1">
        <f t="array" ref="G247">INDEX(Boligmangel!I:I,Beregninger!$C247)</f>
        <v>Balans på bostadsmarknaden</v>
      </c>
      <c r="H247" s="26" cm="1">
        <f t="array" ref="H247">INDEX(Boligmangel!N:N,Beregninger!$C247)</f>
        <v>3</v>
      </c>
    </row>
    <row r="248" spans="3:8" x14ac:dyDescent="0.2">
      <c r="C248">
        <f>MATCH(LEFT(Folkemængde!C248,4),Boligmangel!E:E,0)</f>
        <v>248</v>
      </c>
      <c r="D248" t="str">
        <f>MID(Folkemængde!C248,6,99)</f>
        <v>Sandviken</v>
      </c>
      <c r="E248" s="27">
        <f>Folkemængde!D248</f>
        <v>38628</v>
      </c>
      <c r="F248" s="26" t="str" cm="1">
        <f t="array" ref="F248">INDEX(Boligmangel!H:H,Beregninger!$C248)</f>
        <v>Balans på bostadsmarknaden</v>
      </c>
      <c r="G248" s="26" t="str" cm="1">
        <f t="array" ref="G248">INDEX(Boligmangel!I:I,Beregninger!$C248)</f>
        <v>Överskott på bostadsmarknaden</v>
      </c>
      <c r="H248" s="26" cm="1">
        <f t="array" ref="H248">INDEX(Boligmangel!N:N,Beregninger!$C248)</f>
        <v>4</v>
      </c>
    </row>
    <row r="249" spans="3:8" x14ac:dyDescent="0.2">
      <c r="C249">
        <f>MATCH(LEFT(Folkemængde!C249,4),Boligmangel!E:E,0)</f>
        <v>249</v>
      </c>
      <c r="D249" t="str">
        <f>MID(Folkemængde!C249,6,99)</f>
        <v>Söderhamn</v>
      </c>
      <c r="E249" s="27">
        <f>Folkemængde!D249</f>
        <v>24858</v>
      </c>
      <c r="F249" s="26" t="str" cm="1">
        <f t="array" ref="F249">INDEX(Boligmangel!H:H,Beregninger!$C249)</f>
        <v>Balans på bostadsmarknaden</v>
      </c>
      <c r="G249" s="26" t="str" cm="1">
        <f t="array" ref="G249">INDEX(Boligmangel!I:I,Beregninger!$C249)</f>
        <v>Balans på bostadsmarknaden</v>
      </c>
      <c r="H249" s="26" cm="1">
        <f t="array" ref="H249">INDEX(Boligmangel!N:N,Beregninger!$C249)</f>
        <v>4</v>
      </c>
    </row>
    <row r="250" spans="3:8" x14ac:dyDescent="0.2">
      <c r="C250">
        <f>MATCH(LEFT(Folkemængde!C250,4),Boligmangel!E:E,0)</f>
        <v>250</v>
      </c>
      <c r="D250" t="str">
        <f>MID(Folkemængde!C250,6,99)</f>
        <v>Bollnäs</v>
      </c>
      <c r="E250" s="27">
        <f>Folkemængde!D250</f>
        <v>26414</v>
      </c>
      <c r="F250" s="26" t="str" cm="1">
        <f t="array" ref="F250">INDEX(Boligmangel!H:H,Beregninger!$C250)</f>
        <v>Balans på bostadsmarknaden</v>
      </c>
      <c r="G250" s="26" t="str" cm="1">
        <f t="array" ref="G250">INDEX(Boligmangel!I:I,Beregninger!$C250)</f>
        <v>Underskott på bostadsmarknaden</v>
      </c>
      <c r="H250" s="26" cm="1">
        <f t="array" ref="H250">INDEX(Boligmangel!N:N,Beregninger!$C250)</f>
        <v>4</v>
      </c>
    </row>
    <row r="251" spans="3:8" x14ac:dyDescent="0.2">
      <c r="C251">
        <f>MATCH(LEFT(Folkemængde!C251,4),Boligmangel!E:E,0)</f>
        <v>251</v>
      </c>
      <c r="D251" t="str">
        <f>MID(Folkemængde!C251,6,99)</f>
        <v>Hudiksvall</v>
      </c>
      <c r="E251" s="27">
        <f>Folkemængde!D251</f>
        <v>37645</v>
      </c>
      <c r="F251" s="26" t="str" cm="1">
        <f t="array" ref="F251">INDEX(Boligmangel!H:H,Beregninger!$C251)</f>
        <v>Underskott på bostadsmarknaden</v>
      </c>
      <c r="G251" s="26" t="str" cm="1">
        <f t="array" ref="G251">INDEX(Boligmangel!I:I,Beregninger!$C251)</f>
        <v>Underskott på bostadsmarknaden</v>
      </c>
      <c r="H251" s="26" cm="1">
        <f t="array" ref="H251">INDEX(Boligmangel!N:N,Beregninger!$C251)</f>
        <v>3</v>
      </c>
    </row>
    <row r="252" spans="3:8" x14ac:dyDescent="0.2">
      <c r="C252">
        <f>MATCH(LEFT(Folkemængde!C252,4),Boligmangel!E:E,0)</f>
        <v>252</v>
      </c>
      <c r="D252" t="str">
        <f>MID(Folkemængde!C252,6,99)</f>
        <v>Ånge</v>
      </c>
      <c r="E252" s="27">
        <f>Folkemængde!D252</f>
        <v>9109</v>
      </c>
      <c r="F252" s="26" t="str" cm="1">
        <f t="array" ref="F252">INDEX(Boligmangel!H:H,Beregninger!$C252)</f>
        <v>Underskott på bostadsmarknaden</v>
      </c>
      <c r="G252" s="26" t="str" cm="1">
        <f t="array" ref="G252">INDEX(Boligmangel!I:I,Beregninger!$C252)</f>
        <v>Underskott på bostadsmarknaden</v>
      </c>
      <c r="H252" s="26" cm="1">
        <f t="array" ref="H252">INDEX(Boligmangel!N:N,Beregninger!$C252)</f>
        <v>3</v>
      </c>
    </row>
    <row r="253" spans="3:8" x14ac:dyDescent="0.2">
      <c r="C253">
        <f>MATCH(LEFT(Folkemængde!C253,4),Boligmangel!E:E,0)</f>
        <v>253</v>
      </c>
      <c r="D253" t="str">
        <f>MID(Folkemængde!C253,6,99)</f>
        <v>Timrå</v>
      </c>
      <c r="E253" s="27">
        <f>Folkemængde!D253</f>
        <v>17540</v>
      </c>
      <c r="F253" s="26" t="str" cm="1">
        <f t="array" ref="F253">INDEX(Boligmangel!H:H,Beregninger!$C253)</f>
        <v>Balans på bostadsmarknaden</v>
      </c>
      <c r="G253" s="26" t="str" cm="1">
        <f t="array" ref="G253">INDEX(Boligmangel!I:I,Beregninger!$C253)</f>
        <v>Underskott på bostadsmarknaden</v>
      </c>
      <c r="H253" s="26" cm="1">
        <f t="array" ref="H253">INDEX(Boligmangel!N:N,Beregninger!$C253)</f>
        <v>4</v>
      </c>
    </row>
    <row r="254" spans="3:8" x14ac:dyDescent="0.2">
      <c r="C254">
        <f>MATCH(LEFT(Folkemængde!C254,4),Boligmangel!E:E,0)</f>
        <v>254</v>
      </c>
      <c r="D254" t="str">
        <f>MID(Folkemængde!C254,6,99)</f>
        <v>Härnösand</v>
      </c>
      <c r="E254" s="27">
        <f>Folkemængde!D254</f>
        <v>24654</v>
      </c>
      <c r="F254" s="26" t="str" cm="1">
        <f t="array" ref="F254">INDEX(Boligmangel!H:H,Beregninger!$C254)</f>
        <v>Balans på bostadsmarknaden</v>
      </c>
      <c r="G254" s="26" t="str" cm="1">
        <f t="array" ref="G254">INDEX(Boligmangel!I:I,Beregninger!$C254)</f>
        <v>Balans på bostadsmarknaden</v>
      </c>
      <c r="H254" s="26" cm="1">
        <f t="array" ref="H254">INDEX(Boligmangel!N:N,Beregninger!$C254)</f>
        <v>3</v>
      </c>
    </row>
    <row r="255" spans="3:8" x14ac:dyDescent="0.2">
      <c r="C255">
        <f>MATCH(LEFT(Folkemængde!C255,4),Boligmangel!E:E,0)</f>
        <v>255</v>
      </c>
      <c r="D255" t="str">
        <f>MID(Folkemængde!C255,6,99)</f>
        <v>Sundsvall</v>
      </c>
      <c r="E255" s="27">
        <f>Folkemængde!D255</f>
        <v>99213</v>
      </c>
      <c r="F255" s="26" t="str" cm="1">
        <f t="array" ref="F255">INDEX(Boligmangel!H:H,Beregninger!$C255)</f>
        <v>Balans på bostadsmarknaden</v>
      </c>
      <c r="G255" s="26" t="str" cm="1">
        <f t="array" ref="G255">INDEX(Boligmangel!I:I,Beregninger!$C255)</f>
        <v>Balans på bostadsmarknaden</v>
      </c>
      <c r="H255" s="26" cm="1">
        <f t="array" ref="H255">INDEX(Boligmangel!N:N,Beregninger!$C255)</f>
        <v>4</v>
      </c>
    </row>
    <row r="256" spans="3:8" x14ac:dyDescent="0.2">
      <c r="C256">
        <f>MATCH(LEFT(Folkemængde!C256,4),Boligmangel!E:E,0)</f>
        <v>256</v>
      </c>
      <c r="D256" t="str">
        <f>MID(Folkemængde!C256,6,99)</f>
        <v>Kramfors</v>
      </c>
      <c r="E256" s="27">
        <f>Folkemængde!D256</f>
        <v>17631</v>
      </c>
      <c r="F256" s="26" t="str" cm="1">
        <f t="array" ref="F256">INDEX(Boligmangel!H:H,Beregninger!$C256)</f>
        <v>Underskott på bostadsmarknaden</v>
      </c>
      <c r="G256" s="26" t="str" cm="1">
        <f t="array" ref="G256">INDEX(Boligmangel!I:I,Beregninger!$C256)</f>
        <v>Underskott på bostadsmarknaden</v>
      </c>
      <c r="H256" s="26" cm="1">
        <f t="array" ref="H256">INDEX(Boligmangel!N:N,Beregninger!$C256)</f>
        <v>3</v>
      </c>
    </row>
    <row r="257" spans="3:8" x14ac:dyDescent="0.2">
      <c r="C257">
        <f>MATCH(LEFT(Folkemængde!C257,4),Boligmangel!E:E,0)</f>
        <v>257</v>
      </c>
      <c r="D257" t="str">
        <f>MID(Folkemængde!C257,6,99)</f>
        <v>Sollefteå</v>
      </c>
      <c r="E257" s="27">
        <f>Folkemængde!D257</f>
        <v>18523</v>
      </c>
      <c r="F257" s="26" t="str" cm="1">
        <f t="array" ref="F257">INDEX(Boligmangel!H:H,Beregninger!$C257)</f>
        <v>Överskott på bostadsmarknaden</v>
      </c>
      <c r="G257" s="26" t="str" cm="1">
        <f t="array" ref="G257">INDEX(Boligmangel!I:I,Beregninger!$C257)</f>
        <v>Underskott på bostadsmarknaden</v>
      </c>
      <c r="H257" s="26" cm="1">
        <f t="array" ref="H257">INDEX(Boligmangel!N:N,Beregninger!$C257)</f>
        <v>3</v>
      </c>
    </row>
    <row r="258" spans="3:8" x14ac:dyDescent="0.2">
      <c r="C258">
        <f>MATCH(LEFT(Folkemængde!C258,4),Boligmangel!E:E,0)</f>
        <v>258</v>
      </c>
      <c r="D258" t="str">
        <f>MID(Folkemængde!C258,6,99)</f>
        <v>Örnsköldsvik</v>
      </c>
      <c r="E258" s="27">
        <f>Folkemængde!D258</f>
        <v>55478</v>
      </c>
      <c r="F258" s="26" t="str" cm="1">
        <f t="array" ref="F258">INDEX(Boligmangel!H:H,Beregninger!$C258)</f>
        <v>Underskott på bostadsmarknaden</v>
      </c>
      <c r="G258" s="26" t="str" cm="1">
        <f t="array" ref="G258">INDEX(Boligmangel!I:I,Beregninger!$C258)</f>
        <v>Underskott på bostadsmarknaden</v>
      </c>
      <c r="H258" s="26" cm="1">
        <f t="array" ref="H258">INDEX(Boligmangel!N:N,Beregninger!$C258)</f>
        <v>4</v>
      </c>
    </row>
    <row r="259" spans="3:8" x14ac:dyDescent="0.2">
      <c r="C259">
        <f>MATCH(LEFT(Folkemængde!C259,4),Boligmangel!E:E,0)</f>
        <v>259</v>
      </c>
      <c r="D259" t="str">
        <f>MID(Folkemængde!C259,6,99)</f>
        <v>Ragunda</v>
      </c>
      <c r="E259" s="27">
        <f>Folkemængde!D259</f>
        <v>5135</v>
      </c>
      <c r="F259" s="26" t="str" cm="1">
        <f t="array" ref="F259">INDEX(Boligmangel!H:H,Beregninger!$C259)</f>
        <v>Balans på bostadsmarknaden</v>
      </c>
      <c r="G259" s="26" t="str" cm="1">
        <f t="array" ref="G259">INDEX(Boligmangel!I:I,Beregninger!$C259)</f>
        <v>Överskott på bostadsmarknaden</v>
      </c>
      <c r="H259" s="26" cm="1">
        <f t="array" ref="H259">INDEX(Boligmangel!N:N,Beregninger!$C259)</f>
        <v>5</v>
      </c>
    </row>
    <row r="260" spans="3:8" x14ac:dyDescent="0.2">
      <c r="C260">
        <f>MATCH(LEFT(Folkemængde!C260,4),Boligmangel!E:E,0)</f>
        <v>260</v>
      </c>
      <c r="D260" t="str">
        <f>MID(Folkemængde!C260,6,99)</f>
        <v>Bräcke</v>
      </c>
      <c r="E260" s="27">
        <f>Folkemængde!D260</f>
        <v>6099</v>
      </c>
      <c r="F260" s="26" t="str" cm="1">
        <f t="array" ref="F260">INDEX(Boligmangel!H:H,Beregninger!$C260)</f>
        <v>Balans på bostadsmarknaden</v>
      </c>
      <c r="G260" s="26" t="str" cm="1">
        <f t="array" ref="G260">INDEX(Boligmangel!I:I,Beregninger!$C260)</f>
        <v>Balans på bostadsmarknaden</v>
      </c>
      <c r="H260" s="26" cm="1">
        <f t="array" ref="H260">INDEX(Boligmangel!N:N,Beregninger!$C260)</f>
        <v>3</v>
      </c>
    </row>
    <row r="261" spans="3:8" x14ac:dyDescent="0.2">
      <c r="C261">
        <f>MATCH(LEFT(Folkemængde!C261,4),Boligmangel!E:E,0)</f>
        <v>261</v>
      </c>
      <c r="D261" t="str">
        <f>MID(Folkemængde!C261,6,99)</f>
        <v>Krokom</v>
      </c>
      <c r="E261" s="27">
        <f>Folkemængde!D261</f>
        <v>15595</v>
      </c>
      <c r="F261" s="26" t="str" cm="1">
        <f t="array" ref="F261">INDEX(Boligmangel!H:H,Beregninger!$C261)</f>
        <v>Balans på bostadsmarknaden</v>
      </c>
      <c r="G261" s="26" t="str" cm="1">
        <f t="array" ref="G261">INDEX(Boligmangel!I:I,Beregninger!$C261)</f>
        <v>Underskott på bostadsmarknaden</v>
      </c>
      <c r="H261" s="26" cm="1">
        <f t="array" ref="H261">INDEX(Boligmangel!N:N,Beregninger!$C261)</f>
        <v>3</v>
      </c>
    </row>
    <row r="262" spans="3:8" x14ac:dyDescent="0.2">
      <c r="C262">
        <f>MATCH(LEFT(Folkemængde!C262,4),Boligmangel!E:E,0)</f>
        <v>262</v>
      </c>
      <c r="D262" t="str">
        <f>MID(Folkemængde!C262,6,99)</f>
        <v>Strömsund</v>
      </c>
      <c r="E262" s="27">
        <f>Folkemængde!D262</f>
        <v>11113</v>
      </c>
      <c r="F262" s="26" t="str" cm="1">
        <f t="array" ref="F262">INDEX(Boligmangel!H:H,Beregninger!$C262)</f>
        <v>Överskott på bostadsmarknaden</v>
      </c>
      <c r="G262" s="26" t="str" cm="1">
        <f t="array" ref="G262">INDEX(Boligmangel!I:I,Beregninger!$C262)</f>
        <v>Överskott på bostadsmarknaden</v>
      </c>
      <c r="H262" s="26" cm="1">
        <f t="array" ref="H262">INDEX(Boligmangel!N:N,Beregninger!$C262)</f>
        <v>4</v>
      </c>
    </row>
    <row r="263" spans="3:8" x14ac:dyDescent="0.2">
      <c r="C263">
        <f>MATCH(LEFT(Folkemængde!C263,4),Boligmangel!E:E,0)</f>
        <v>263</v>
      </c>
      <c r="D263" t="str">
        <f>MID(Folkemængde!C263,6,99)</f>
        <v>Åre</v>
      </c>
      <c r="E263" s="27">
        <f>Folkemængde!D263</f>
        <v>12464</v>
      </c>
      <c r="F263" s="26" t="str" cm="1">
        <f t="array" ref="F263">INDEX(Boligmangel!H:H,Beregninger!$C263)</f>
        <v>Underskott på bostadsmarknaden</v>
      </c>
      <c r="G263" s="26" t="str" cm="1">
        <f t="array" ref="G263">INDEX(Boligmangel!I:I,Beregninger!$C263)</f>
        <v>Underskott på bostadsmarknaden</v>
      </c>
      <c r="H263" s="26" cm="1">
        <f t="array" ref="H263">INDEX(Boligmangel!N:N,Beregninger!$C263)</f>
        <v>1</v>
      </c>
    </row>
    <row r="264" spans="3:8" x14ac:dyDescent="0.2">
      <c r="C264">
        <f>MATCH(LEFT(Folkemængde!C264,4),Boligmangel!E:E,0)</f>
        <v>264</v>
      </c>
      <c r="D264" t="str">
        <f>MID(Folkemængde!C264,6,99)</f>
        <v>Berg</v>
      </c>
      <c r="E264" s="27">
        <f>Folkemængde!D264</f>
        <v>7140</v>
      </c>
      <c r="F264" s="26" t="str" cm="1">
        <f t="array" ref="F264">INDEX(Boligmangel!H:H,Beregninger!$C264)</f>
        <v>Underskott på bostadsmarknaden</v>
      </c>
      <c r="G264" s="26" t="str" cm="1">
        <f t="array" ref="G264">INDEX(Boligmangel!I:I,Beregninger!$C264)</f>
        <v>Underskott på bostadsmarknaden</v>
      </c>
      <c r="H264" s="26" cm="1">
        <f t="array" ref="H264">INDEX(Boligmangel!N:N,Beregninger!$C264)</f>
        <v>4</v>
      </c>
    </row>
    <row r="265" spans="3:8" x14ac:dyDescent="0.2">
      <c r="C265">
        <f>MATCH(LEFT(Folkemængde!C265,4),Boligmangel!E:E,0)</f>
        <v>265</v>
      </c>
      <c r="D265" t="str">
        <f>MID(Folkemængde!C265,6,99)</f>
        <v>Härjedalen</v>
      </c>
      <c r="E265" s="27">
        <f>Folkemængde!D265</f>
        <v>10145</v>
      </c>
      <c r="F265" s="26" t="str" cm="1">
        <f t="array" ref="F265">INDEX(Boligmangel!H:H,Beregninger!$C265)</f>
        <v>Överskott på bostadsmarknaden</v>
      </c>
      <c r="G265" s="26" t="str" cm="1">
        <f t="array" ref="G265">INDEX(Boligmangel!I:I,Beregninger!$C265)</f>
        <v>Överskott på bostadsmarknaden</v>
      </c>
      <c r="H265" s="26" cm="1">
        <f t="array" ref="H265">INDEX(Boligmangel!N:N,Beregninger!$C265)</f>
        <v>3</v>
      </c>
    </row>
    <row r="266" spans="3:8" x14ac:dyDescent="0.2">
      <c r="C266">
        <f>MATCH(LEFT(Folkemængde!C266,4),Boligmangel!E:E,0)</f>
        <v>266</v>
      </c>
      <c r="D266" t="str">
        <f>MID(Folkemængde!C266,6,99)</f>
        <v>Östersund</v>
      </c>
      <c r="E266" s="27">
        <f>Folkemængde!D266</f>
        <v>64881</v>
      </c>
      <c r="F266" s="26" t="str" cm="1">
        <f t="array" ref="F266">INDEX(Boligmangel!H:H,Beregninger!$C266)</f>
        <v>Underskott på bostadsmarknaden</v>
      </c>
      <c r="G266" s="26" t="str" cm="1">
        <f t="array" ref="G266">INDEX(Boligmangel!I:I,Beregninger!$C266)</f>
        <v>Underskott på bostadsmarknaden</v>
      </c>
      <c r="H266" s="26" cm="1">
        <f t="array" ref="H266">INDEX(Boligmangel!N:N,Beregninger!$C266)</f>
        <v>4</v>
      </c>
    </row>
    <row r="267" spans="3:8" x14ac:dyDescent="0.2">
      <c r="C267">
        <f>MATCH(LEFT(Folkemængde!C267,4),Boligmangel!E:E,0)</f>
        <v>267</v>
      </c>
      <c r="D267" t="str">
        <f>MID(Folkemængde!C267,6,99)</f>
        <v>Nordmaling</v>
      </c>
      <c r="E267" s="27">
        <f>Folkemængde!D267</f>
        <v>7033</v>
      </c>
      <c r="F267" s="26" t="str" cm="1">
        <f t="array" ref="F267">INDEX(Boligmangel!H:H,Beregninger!$C267)</f>
        <v>Balans på bostadsmarknaden</v>
      </c>
      <c r="G267" s="26" t="str" cm="1">
        <f t="array" ref="G267">INDEX(Boligmangel!I:I,Beregninger!$C267)</f>
        <v>Underskott på bostadsmarknaden</v>
      </c>
      <c r="H267" s="26" cm="1">
        <f t="array" ref="H267">INDEX(Boligmangel!N:N,Beregninger!$C267)</f>
        <v>3</v>
      </c>
    </row>
    <row r="268" spans="3:8" x14ac:dyDescent="0.2">
      <c r="C268">
        <f>MATCH(LEFT(Folkemængde!C268,4),Boligmangel!E:E,0)</f>
        <v>268</v>
      </c>
      <c r="D268" t="str">
        <f>MID(Folkemængde!C268,6,99)</f>
        <v>Bjurholm</v>
      </c>
      <c r="E268" s="27">
        <f>Folkemængde!D268</f>
        <v>2348</v>
      </c>
      <c r="F268" s="26" t="str" cm="1">
        <f t="array" ref="F268">INDEX(Boligmangel!H:H,Beregninger!$C268)</f>
        <v>Underskott på bostadsmarknaden</v>
      </c>
      <c r="G268" s="26" t="str" cm="1">
        <f t="array" ref="G268">INDEX(Boligmangel!I:I,Beregninger!$C268)</f>
        <v>Underskott på bostadsmarknaden</v>
      </c>
      <c r="H268" s="26" cm="1">
        <f t="array" ref="H268">INDEX(Boligmangel!N:N,Beregninger!$C268)</f>
        <v>2</v>
      </c>
    </row>
    <row r="269" spans="3:8" x14ac:dyDescent="0.2">
      <c r="C269">
        <f>MATCH(LEFT(Folkemængde!C269,4),Boligmangel!E:E,0)</f>
        <v>269</v>
      </c>
      <c r="D269" t="str">
        <f>MID(Folkemængde!C269,6,99)</f>
        <v>Vindeln</v>
      </c>
      <c r="E269" s="27">
        <f>Folkemængde!D269</f>
        <v>5461</v>
      </c>
      <c r="F269" s="26" t="str" cm="1">
        <f t="array" ref="F269">INDEX(Boligmangel!H:H,Beregninger!$C269)</f>
        <v>Underskott på bostadsmarknaden</v>
      </c>
      <c r="G269" s="26" t="str" cm="1">
        <f t="array" ref="G269">INDEX(Boligmangel!I:I,Beregninger!$C269)</f>
        <v>Underskott på bostadsmarknaden</v>
      </c>
      <c r="H269" s="26" cm="1">
        <f t="array" ref="H269">INDEX(Boligmangel!N:N,Beregninger!$C269)</f>
        <v>2</v>
      </c>
    </row>
    <row r="270" spans="3:8" x14ac:dyDescent="0.2">
      <c r="C270">
        <f>MATCH(LEFT(Folkemængde!C270,4),Boligmangel!E:E,0)</f>
        <v>270</v>
      </c>
      <c r="D270" t="str">
        <f>MID(Folkemængde!C270,6,99)</f>
        <v>Robertsfors</v>
      </c>
      <c r="E270" s="27">
        <f>Folkemængde!D270</f>
        <v>6740</v>
      </c>
      <c r="F270" s="26" t="str" cm="1">
        <f t="array" ref="F270">INDEX(Boligmangel!H:H,Beregninger!$C270)</f>
        <v>Underskott på bostadsmarknaden</v>
      </c>
      <c r="G270" s="26" t="str" cm="1">
        <f t="array" ref="G270">INDEX(Boligmangel!I:I,Beregninger!$C270)</f>
        <v>Underskott på bostadsmarknaden</v>
      </c>
      <c r="H270" s="26" cm="1">
        <f t="array" ref="H270">INDEX(Boligmangel!N:N,Beregninger!$C270)</f>
        <v>3</v>
      </c>
    </row>
    <row r="271" spans="3:8" x14ac:dyDescent="0.2">
      <c r="C271">
        <f>MATCH(LEFT(Folkemængde!C271,4),Boligmangel!E:E,0)</f>
        <v>271</v>
      </c>
      <c r="D271" t="str">
        <f>MID(Folkemængde!C271,6,99)</f>
        <v>Norsjö</v>
      </c>
      <c r="E271" s="27">
        <f>Folkemængde!D271</f>
        <v>3924</v>
      </c>
      <c r="F271" s="26" t="str" cm="1">
        <f t="array" ref="F271">INDEX(Boligmangel!H:H,Beregninger!$C271)</f>
        <v>Underskott på bostadsmarknaden</v>
      </c>
      <c r="G271" s="26" t="str" cm="1">
        <f t="array" ref="G271">INDEX(Boligmangel!I:I,Beregninger!$C271)</f>
        <v>Underskott på bostadsmarknaden</v>
      </c>
      <c r="H271" s="26" cm="1">
        <f t="array" ref="H271">INDEX(Boligmangel!N:N,Beregninger!$C271)</f>
        <v>2</v>
      </c>
    </row>
    <row r="272" spans="3:8" x14ac:dyDescent="0.2">
      <c r="C272">
        <f>MATCH(LEFT(Folkemængde!C272,4),Boligmangel!E:E,0)</f>
        <v>272</v>
      </c>
      <c r="D272" t="str">
        <f>MID(Folkemængde!C272,6,99)</f>
        <v>Malå</v>
      </c>
      <c r="E272" s="27">
        <f>Folkemængde!D272</f>
        <v>2990</v>
      </c>
      <c r="F272" s="26" t="str" cm="1">
        <f t="array" ref="F272">INDEX(Boligmangel!H:H,Beregninger!$C272)</f>
        <v>Balans på bostadsmarknaden</v>
      </c>
      <c r="G272" s="26" t="str" cm="1">
        <f t="array" ref="G272">INDEX(Boligmangel!I:I,Beregninger!$C272)</f>
        <v>Underskott på bostadsmarknaden</v>
      </c>
      <c r="H272" s="26" cm="1">
        <f t="array" ref="H272">INDEX(Boligmangel!N:N,Beregninger!$C272)</f>
        <v>3</v>
      </c>
    </row>
    <row r="273" spans="3:8" x14ac:dyDescent="0.2">
      <c r="C273">
        <f>MATCH(LEFT(Folkemængde!C273,4),Boligmangel!E:E,0)</f>
        <v>273</v>
      </c>
      <c r="D273" t="str">
        <f>MID(Folkemængde!C273,6,99)</f>
        <v>Storuman</v>
      </c>
      <c r="E273" s="27">
        <f>Folkemængde!D273</f>
        <v>5621</v>
      </c>
      <c r="F273" s="26" t="str" cm="1">
        <f t="array" ref="F273">INDEX(Boligmangel!H:H,Beregninger!$C273)</f>
        <v>Balans på bostadsmarknaden</v>
      </c>
      <c r="G273" s="26" t="str" cm="1">
        <f t="array" ref="G273">INDEX(Boligmangel!I:I,Beregninger!$C273)</f>
        <v>Överskott på bostadsmarknaden</v>
      </c>
      <c r="H273" s="26" cm="1">
        <f t="array" ref="H273">INDEX(Boligmangel!N:N,Beregninger!$C273)</f>
        <v>3</v>
      </c>
    </row>
    <row r="274" spans="3:8" x14ac:dyDescent="0.2">
      <c r="C274">
        <f>MATCH(LEFT(Folkemængde!C274,4),Boligmangel!E:E,0)</f>
        <v>274</v>
      </c>
      <c r="D274" t="str">
        <f>MID(Folkemængde!C274,6,99)</f>
        <v>Sorsele</v>
      </c>
      <c r="E274" s="27">
        <f>Folkemængde!D274</f>
        <v>2387</v>
      </c>
      <c r="F274" s="26" t="str" cm="1">
        <f t="array" ref="F274">INDEX(Boligmangel!H:H,Beregninger!$C274)</f>
        <v>Balans på bostadsmarknaden</v>
      </c>
      <c r="G274" s="26" t="str" cm="1">
        <f t="array" ref="G274">INDEX(Boligmangel!I:I,Beregninger!$C274)</f>
        <v>Balans på bostadsmarknaden</v>
      </c>
      <c r="H274" s="26" cm="1">
        <f t="array" ref="H274">INDEX(Boligmangel!N:N,Beregninger!$C274)</f>
        <v>4</v>
      </c>
    </row>
    <row r="275" spans="3:8" x14ac:dyDescent="0.2">
      <c r="C275">
        <f>MATCH(LEFT(Folkemængde!C275,4),Boligmangel!E:E,0)</f>
        <v>275</v>
      </c>
      <c r="D275" t="str">
        <f>MID(Folkemængde!C275,6,99)</f>
        <v>Dorotea</v>
      </c>
      <c r="E275" s="27">
        <f>Folkemængde!D275</f>
        <v>2339</v>
      </c>
      <c r="F275" s="26" t="str" cm="1">
        <f t="array" ref="F275">INDEX(Boligmangel!H:H,Beregninger!$C275)</f>
        <v>Balans på bostadsmarknaden</v>
      </c>
      <c r="G275" s="26" t="str" cm="1">
        <f t="array" ref="G275">INDEX(Boligmangel!I:I,Beregninger!$C275)</f>
        <v>Överskott på bostadsmarknaden</v>
      </c>
      <c r="H275" s="26" cm="1">
        <f t="array" ref="H275">INDEX(Boligmangel!N:N,Beregninger!$C275)</f>
        <v>4</v>
      </c>
    </row>
    <row r="276" spans="3:8" x14ac:dyDescent="0.2">
      <c r="C276">
        <f>MATCH(LEFT(Folkemængde!C276,4),Boligmangel!E:E,0)</f>
        <v>276</v>
      </c>
      <c r="D276" t="str">
        <f>MID(Folkemængde!C276,6,99)</f>
        <v>Vännäs</v>
      </c>
      <c r="E276" s="27">
        <f>Folkemængde!D276</f>
        <v>9059</v>
      </c>
      <c r="F276" s="26" t="str" cm="1">
        <f t="array" ref="F276">INDEX(Boligmangel!H:H,Beregninger!$C276)</f>
        <v>Underskott på bostadsmarknaden</v>
      </c>
      <c r="G276" s="26" t="str" cm="1">
        <f t="array" ref="G276">INDEX(Boligmangel!I:I,Beregninger!$C276)</f>
        <v>Underskott på bostadsmarknaden</v>
      </c>
      <c r="H276" s="26" cm="1">
        <f t="array" ref="H276">INDEX(Boligmangel!N:N,Beregninger!$C276)</f>
        <v>2</v>
      </c>
    </row>
    <row r="277" spans="3:8" x14ac:dyDescent="0.2">
      <c r="C277">
        <f>MATCH(LEFT(Folkemængde!C277,4),Boligmangel!E:E,0)</f>
        <v>277</v>
      </c>
      <c r="D277" t="str">
        <f>MID(Folkemængde!C277,6,99)</f>
        <v>Vilhelmina</v>
      </c>
      <c r="E277" s="27">
        <f>Folkemængde!D277</f>
        <v>6263</v>
      </c>
      <c r="F277" s="26" t="str" cm="1">
        <f t="array" ref="F277">INDEX(Boligmangel!H:H,Beregninger!$C277)</f>
        <v>Balans på bostadsmarknaden</v>
      </c>
      <c r="G277" s="26" t="str" cm="1">
        <f t="array" ref="G277">INDEX(Boligmangel!I:I,Beregninger!$C277)</f>
        <v>Överskott på bostadsmarknaden</v>
      </c>
      <c r="H277" s="26" cm="1">
        <f t="array" ref="H277">INDEX(Boligmangel!N:N,Beregninger!$C277)</f>
        <v>5</v>
      </c>
    </row>
    <row r="278" spans="3:8" x14ac:dyDescent="0.2">
      <c r="C278">
        <f>MATCH(LEFT(Folkemængde!C278,4),Boligmangel!E:E,0)</f>
        <v>278</v>
      </c>
      <c r="D278" t="str">
        <f>MID(Folkemængde!C278,6,99)</f>
        <v>Åsele</v>
      </c>
      <c r="E278" s="27">
        <f>Folkemængde!D278</f>
        <v>2718</v>
      </c>
      <c r="F278" s="26" t="str" cm="1">
        <f t="array" ref="F278">INDEX(Boligmangel!H:H,Beregninger!$C278)</f>
        <v>Balans på bostadsmarknaden</v>
      </c>
      <c r="G278" s="26" t="str" cm="1">
        <f t="array" ref="G278">INDEX(Boligmangel!I:I,Beregninger!$C278)</f>
        <v>Balans på bostadsmarknaden</v>
      </c>
      <c r="H278" s="26" cm="1">
        <f t="array" ref="H278">INDEX(Boligmangel!N:N,Beregninger!$C278)</f>
        <v>4</v>
      </c>
    </row>
    <row r="279" spans="3:8" x14ac:dyDescent="0.2">
      <c r="C279">
        <f>MATCH(LEFT(Folkemængde!C279,4),Boligmangel!E:E,0)</f>
        <v>279</v>
      </c>
      <c r="D279" t="str">
        <f>MID(Folkemængde!C279,6,99)</f>
        <v>Umeå</v>
      </c>
      <c r="E279" s="27">
        <f>Folkemængde!D279</f>
        <v>133091</v>
      </c>
      <c r="F279" s="26" t="str" cm="1">
        <f t="array" ref="F279">INDEX(Boligmangel!H:H,Beregninger!$C279)</f>
        <v>Underskott på bostadsmarknaden</v>
      </c>
      <c r="G279" s="26" t="str" cm="1">
        <f t="array" ref="G279">INDEX(Boligmangel!I:I,Beregninger!$C279)</f>
        <v>Underskott på bostadsmarknaden</v>
      </c>
      <c r="H279" s="26" cm="1">
        <f t="array" ref="H279">INDEX(Boligmangel!N:N,Beregninger!$C279)</f>
        <v>3</v>
      </c>
    </row>
    <row r="280" spans="3:8" x14ac:dyDescent="0.2">
      <c r="C280">
        <f>MATCH(LEFT(Folkemængde!C280,4),Boligmangel!E:E,0)</f>
        <v>280</v>
      </c>
      <c r="D280" t="str">
        <f>MID(Folkemængde!C280,6,99)</f>
        <v>Lycksele</v>
      </c>
      <c r="E280" s="27">
        <f>Folkemængde!D280</f>
        <v>12213</v>
      </c>
      <c r="F280" s="26" t="str" cm="1">
        <f t="array" ref="F280">INDEX(Boligmangel!H:H,Beregninger!$C280)</f>
        <v>Överskott på bostadsmarknaden</v>
      </c>
      <c r="G280" s="26" t="str" cm="1">
        <f t="array" ref="G280">INDEX(Boligmangel!I:I,Beregninger!$C280)</f>
        <v>Underskott på bostadsmarknaden</v>
      </c>
      <c r="H280" s="26" cm="1">
        <f t="array" ref="H280">INDEX(Boligmangel!N:N,Beregninger!$C280)</f>
        <v>4</v>
      </c>
    </row>
    <row r="281" spans="3:8" x14ac:dyDescent="0.2">
      <c r="C281">
        <f>MATCH(LEFT(Folkemængde!C281,4),Boligmangel!E:E,0)</f>
        <v>281</v>
      </c>
      <c r="D281" t="str">
        <f>MID(Folkemængde!C281,6,99)</f>
        <v>Skellefteå</v>
      </c>
      <c r="E281" s="27">
        <f>Folkemængde!D281</f>
        <v>76542</v>
      </c>
      <c r="F281" s="26" t="str" cm="1">
        <f t="array" ref="F281">INDEX(Boligmangel!H:H,Beregninger!$C281)</f>
        <v>Underskott på bostadsmarknaden</v>
      </c>
      <c r="G281" s="26" t="str" cm="1">
        <f t="array" ref="G281">INDEX(Boligmangel!I:I,Beregninger!$C281)</f>
        <v>Underskott på bostadsmarknaden</v>
      </c>
      <c r="H281" s="26" cm="1">
        <f t="array" ref="H281">INDEX(Boligmangel!N:N,Beregninger!$C281)</f>
        <v>2</v>
      </c>
    </row>
    <row r="282" spans="3:8" x14ac:dyDescent="0.2">
      <c r="C282">
        <f>MATCH(LEFT(Folkemængde!C282,4),Boligmangel!E:E,0)</f>
        <v>282</v>
      </c>
      <c r="D282" t="str">
        <f>MID(Folkemængde!C282,6,99)</f>
        <v>Arvidsjaur</v>
      </c>
      <c r="E282" s="27">
        <f>Folkemængde!D282</f>
        <v>6113</v>
      </c>
      <c r="F282" s="26" t="str" cm="1">
        <f t="array" ref="F282">INDEX(Boligmangel!H:H,Beregninger!$C282)</f>
        <v>Balans på bostadsmarknaden</v>
      </c>
      <c r="G282" s="26" t="str" cm="1">
        <f t="array" ref="G282">INDEX(Boligmangel!I:I,Beregninger!$C282)</f>
        <v>Balans på bostadsmarknaden</v>
      </c>
      <c r="H282" s="26" cm="1">
        <f t="array" ref="H282">INDEX(Boligmangel!N:N,Beregninger!$C282)</f>
        <v>4</v>
      </c>
    </row>
    <row r="283" spans="3:8" x14ac:dyDescent="0.2">
      <c r="C283">
        <f>MATCH(LEFT(Folkemængde!C283,4),Boligmangel!E:E,0)</f>
        <v>283</v>
      </c>
      <c r="D283" t="str">
        <f>MID(Folkemængde!C283,6,99)</f>
        <v>Arjeplog</v>
      </c>
      <c r="E283" s="27">
        <f>Folkemængde!D283</f>
        <v>2609</v>
      </c>
      <c r="F283" s="26" t="str" cm="1">
        <f t="array" ref="F283">INDEX(Boligmangel!H:H,Beregninger!$C283)</f>
        <v>Underskott på bostadsmarknaden</v>
      </c>
      <c r="G283" s="26" t="str" cm="1">
        <f t="array" ref="G283">INDEX(Boligmangel!I:I,Beregninger!$C283)</f>
        <v>Underskott på bostadsmarknaden</v>
      </c>
      <c r="H283" s="26" cm="1">
        <f t="array" ref="H283">INDEX(Boligmangel!N:N,Beregninger!$C283)</f>
        <v>3</v>
      </c>
    </row>
    <row r="284" spans="3:8" x14ac:dyDescent="0.2">
      <c r="C284">
        <f>MATCH(LEFT(Folkemængde!C284,4),Boligmangel!E:E,0)</f>
        <v>284</v>
      </c>
      <c r="D284" t="str">
        <f>MID(Folkemængde!C284,6,99)</f>
        <v>Jokkmokk</v>
      </c>
      <c r="E284" s="27">
        <f>Folkemængde!D284</f>
        <v>4728</v>
      </c>
      <c r="F284" s="26" t="str" cm="1">
        <f t="array" ref="F284">INDEX(Boligmangel!H:H,Beregninger!$C284)</f>
        <v>Balans på bostadsmarknaden</v>
      </c>
      <c r="G284" s="26" t="str" cm="1">
        <f t="array" ref="G284">INDEX(Boligmangel!I:I,Beregninger!$C284)</f>
        <v>Balans på bostadsmarknaden</v>
      </c>
      <c r="H284" s="26" cm="1">
        <f t="array" ref="H284">INDEX(Boligmangel!N:N,Beregninger!$C284)</f>
        <v>4</v>
      </c>
    </row>
    <row r="285" spans="3:8" x14ac:dyDescent="0.2">
      <c r="C285">
        <f>MATCH(LEFT(Folkemængde!C285,4),Boligmangel!E:E,0)</f>
        <v>285</v>
      </c>
      <c r="D285" t="str">
        <f>MID(Folkemængde!C285,6,99)</f>
        <v>Överkalix</v>
      </c>
      <c r="E285" s="27">
        <f>Folkemængde!D285</f>
        <v>3162</v>
      </c>
      <c r="F285" s="26" t="str" cm="1">
        <f t="array" ref="F285">INDEX(Boligmangel!H:H,Beregninger!$C285)</f>
        <v>Balans på bostadsmarknaden</v>
      </c>
      <c r="G285" s="26" t="str" cm="1">
        <f t="array" ref="G285">INDEX(Boligmangel!I:I,Beregninger!$C285)</f>
        <v>Balans på bostadsmarknaden</v>
      </c>
      <c r="H285" s="26" cm="1">
        <f t="array" ref="H285">INDEX(Boligmangel!N:N,Beregninger!$C285)</f>
        <v>3</v>
      </c>
    </row>
    <row r="286" spans="3:8" x14ac:dyDescent="0.2">
      <c r="C286">
        <f>MATCH(LEFT(Folkemængde!C286,4),Boligmangel!E:E,0)</f>
        <v>286</v>
      </c>
      <c r="D286" t="str">
        <f>MID(Folkemængde!C286,6,99)</f>
        <v>Kalix</v>
      </c>
      <c r="E286" s="27">
        <f>Folkemængde!D286</f>
        <v>15547</v>
      </c>
      <c r="F286" s="26" t="str" cm="1">
        <f t="array" ref="F286">INDEX(Boligmangel!H:H,Beregninger!$C286)</f>
        <v>Underskott på bostadsmarknaden</v>
      </c>
      <c r="G286" s="26" t="str" cm="1">
        <f t="array" ref="G286">INDEX(Boligmangel!I:I,Beregninger!$C286)</f>
        <v>Underskott på bostadsmarknaden</v>
      </c>
      <c r="H286" s="26" cm="1">
        <f t="array" ref="H286">INDEX(Boligmangel!N:N,Beregninger!$C286)</f>
        <v>3</v>
      </c>
    </row>
    <row r="287" spans="3:8" x14ac:dyDescent="0.2">
      <c r="C287">
        <f>MATCH(LEFT(Folkemængde!C287,4),Boligmangel!E:E,0)</f>
        <v>287</v>
      </c>
      <c r="D287" t="str">
        <f>MID(Folkemængde!C287,6,99)</f>
        <v>Övertorneå</v>
      </c>
      <c r="E287" s="27">
        <f>Folkemængde!D287</f>
        <v>4088</v>
      </c>
      <c r="F287" s="26" t="str" cm="1">
        <f t="array" ref="F287">INDEX(Boligmangel!H:H,Beregninger!$C287)</f>
        <v>Balans på bostadsmarknaden</v>
      </c>
      <c r="G287" s="26" t="str" cm="1">
        <f t="array" ref="G287">INDEX(Boligmangel!I:I,Beregninger!$C287)</f>
        <v>Balans på bostadsmarknaden</v>
      </c>
      <c r="H287" s="26" cm="1">
        <f t="array" ref="H287">INDEX(Boligmangel!N:N,Beregninger!$C287)</f>
        <v>3</v>
      </c>
    </row>
    <row r="288" spans="3:8" x14ac:dyDescent="0.2">
      <c r="C288">
        <f>MATCH(LEFT(Folkemængde!C288,4),Boligmangel!E:E,0)</f>
        <v>288</v>
      </c>
      <c r="D288" t="str">
        <f>MID(Folkemængde!C288,6,99)</f>
        <v>Pajala</v>
      </c>
      <c r="E288" s="27">
        <f>Folkemængde!D288</f>
        <v>5871</v>
      </c>
      <c r="F288" s="26" t="str" cm="1">
        <f t="array" ref="F288">INDEX(Boligmangel!H:H,Beregninger!$C288)</f>
        <v>Underskott på bostadsmarknaden</v>
      </c>
      <c r="G288" s="26" t="str" cm="1">
        <f t="array" ref="G288">INDEX(Boligmangel!I:I,Beregninger!$C288)</f>
        <v>Underskott på bostadsmarknaden</v>
      </c>
      <c r="H288" s="26" cm="1">
        <f t="array" ref="H288">INDEX(Boligmangel!N:N,Beregninger!$C288)</f>
        <v>1</v>
      </c>
    </row>
    <row r="289" spans="3:8" x14ac:dyDescent="0.2">
      <c r="C289">
        <f>MATCH(LEFT(Folkemængde!C289,4),Boligmangel!E:E,0)</f>
        <v>289</v>
      </c>
      <c r="D289" t="str">
        <f>MID(Folkemængde!C289,6,99)</f>
        <v>Gällivare</v>
      </c>
      <c r="E289" s="27">
        <f>Folkemængde!D289</f>
        <v>17330</v>
      </c>
      <c r="F289" s="26" t="str" cm="1">
        <f t="array" ref="F289">INDEX(Boligmangel!H:H,Beregninger!$C289)</f>
        <v>Underskott på bostadsmarknaden</v>
      </c>
      <c r="G289" s="26" t="str" cm="1">
        <f t="array" ref="G289">INDEX(Boligmangel!I:I,Beregninger!$C289)</f>
        <v>Underskott på bostadsmarknaden</v>
      </c>
      <c r="H289" s="26" cm="1">
        <f t="array" ref="H289">INDEX(Boligmangel!N:N,Beregninger!$C289)</f>
        <v>1</v>
      </c>
    </row>
    <row r="290" spans="3:8" x14ac:dyDescent="0.2">
      <c r="C290">
        <f>MATCH(LEFT(Folkemængde!C290,4),Boligmangel!E:E,0)</f>
        <v>290</v>
      </c>
      <c r="D290" t="str">
        <f>MID(Folkemængde!C290,6,99)</f>
        <v>Älvsbyn</v>
      </c>
      <c r="E290" s="27">
        <f>Folkemængde!D290</f>
        <v>7783</v>
      </c>
      <c r="F290" s="26" t="str" cm="1">
        <f t="array" ref="F290">INDEX(Boligmangel!H:H,Beregninger!$C290)</f>
        <v>Balans på bostadsmarknaden</v>
      </c>
      <c r="G290" s="26" t="str" cm="1">
        <f t="array" ref="G290">INDEX(Boligmangel!I:I,Beregninger!$C290)</f>
        <v>Underskott på bostadsmarknaden</v>
      </c>
      <c r="H290" s="26" cm="1">
        <f t="array" ref="H290">INDEX(Boligmangel!N:N,Beregninger!$C290)</f>
        <v>4</v>
      </c>
    </row>
    <row r="291" spans="3:8" x14ac:dyDescent="0.2">
      <c r="C291">
        <f>MATCH(LEFT(Folkemængde!C291,4),Boligmangel!E:E,0)</f>
        <v>291</v>
      </c>
      <c r="D291" t="str">
        <f>MID(Folkemængde!C291,6,99)</f>
        <v>Luleå</v>
      </c>
      <c r="E291" s="27">
        <f>Folkemængde!D291</f>
        <v>79352</v>
      </c>
      <c r="F291" s="26" t="str" cm="1">
        <f t="array" ref="F291">INDEX(Boligmangel!H:H,Beregninger!$C291)</f>
        <v>Underskott på bostadsmarknaden</v>
      </c>
      <c r="G291" s="26" t="str" cm="1">
        <f t="array" ref="G291">INDEX(Boligmangel!I:I,Beregninger!$C291)</f>
        <v>Underskott på bostadsmarknaden</v>
      </c>
      <c r="H291" s="26" cm="1">
        <f t="array" ref="H291">INDEX(Boligmangel!N:N,Beregninger!$C291)</f>
        <v>2</v>
      </c>
    </row>
    <row r="292" spans="3:8" x14ac:dyDescent="0.2">
      <c r="C292">
        <f>MATCH(LEFT(Folkemængde!C292,4),Boligmangel!E:E,0)</f>
        <v>292</v>
      </c>
      <c r="D292" t="str">
        <f>MID(Folkemængde!C292,6,99)</f>
        <v>Piteå</v>
      </c>
      <c r="E292" s="27">
        <f>Folkemængde!D292</f>
        <v>42344</v>
      </c>
      <c r="F292" s="26" t="str" cm="1">
        <f t="array" ref="F292">INDEX(Boligmangel!H:H,Beregninger!$C292)</f>
        <v>Underskott på bostadsmarknaden</v>
      </c>
      <c r="G292" s="26" t="str" cm="1">
        <f t="array" ref="G292">INDEX(Boligmangel!I:I,Beregninger!$C292)</f>
        <v>Underskott på bostadsmarknaden</v>
      </c>
      <c r="H292" s="26" cm="1">
        <f t="array" ref="H292">INDEX(Boligmangel!N:N,Beregninger!$C292)</f>
        <v>3</v>
      </c>
    </row>
    <row r="293" spans="3:8" x14ac:dyDescent="0.2">
      <c r="C293">
        <f>MATCH(LEFT(Folkemængde!C293,4),Boligmangel!E:E,0)</f>
        <v>293</v>
      </c>
      <c r="D293" t="str">
        <f>MID(Folkemængde!C293,6,99)</f>
        <v>Boden</v>
      </c>
      <c r="E293" s="27">
        <f>Folkemængde!D293</f>
        <v>27943</v>
      </c>
      <c r="F293" s="26" t="str" cm="1">
        <f t="array" ref="F293">INDEX(Boligmangel!H:H,Beregninger!$C293)</f>
        <v>Balans på bostadsmarknaden</v>
      </c>
      <c r="G293" s="26" t="str" cm="1">
        <f t="array" ref="G293">INDEX(Boligmangel!I:I,Beregninger!$C293)</f>
        <v>Balans på bostadsmarknaden</v>
      </c>
      <c r="H293" s="26" cm="1">
        <f t="array" ref="H293">INDEX(Boligmangel!N:N,Beregninger!$C293)</f>
        <v>3</v>
      </c>
    </row>
    <row r="294" spans="3:8" x14ac:dyDescent="0.2">
      <c r="C294">
        <f>MATCH(LEFT(Folkemængde!C294,4),Boligmangel!E:E,0)</f>
        <v>294</v>
      </c>
      <c r="D294" t="str">
        <f>MID(Folkemængde!C294,6,99)</f>
        <v>Haparanda</v>
      </c>
      <c r="E294" s="27">
        <f>Folkemængde!D294</f>
        <v>9177</v>
      </c>
      <c r="F294" s="26" t="str" cm="1">
        <f t="array" ref="F294">INDEX(Boligmangel!H:H,Beregninger!$C294)</f>
        <v>Överskott på bostadsmarknaden</v>
      </c>
      <c r="G294" s="26" t="str" cm="1">
        <f t="array" ref="G294">INDEX(Boligmangel!I:I,Beregninger!$C294)</f>
        <v>Överskott på bostadsmarknaden</v>
      </c>
      <c r="H294" s="26" t="str" cm="1">
        <f t="array" ref="H294">INDEX(Boligmangel!N:N,Beregninger!$C294)</f>
        <v/>
      </c>
    </row>
    <row r="295" spans="3:8" x14ac:dyDescent="0.2">
      <c r="C295" s="24">
        <f>MATCH(LEFT(Folkemængde!C295,4),Boligmangel!E:E,0)</f>
        <v>295</v>
      </c>
      <c r="D295" s="24" t="str">
        <f>MID(Folkemængde!C295,6,99)</f>
        <v>Kiruna</v>
      </c>
      <c r="E295" s="28">
        <f>Folkemængde!D295</f>
        <v>22433</v>
      </c>
      <c r="F295" s="29" t="str" cm="1">
        <f t="array" ref="F295">INDEX(Boligmangel!H:H,Beregninger!$C295)</f>
        <v>Underskott på bostadsmarknaden</v>
      </c>
      <c r="G295" s="29" t="str" cm="1">
        <f t="array" ref="G295">INDEX(Boligmangel!I:I,Beregninger!$C295)</f>
        <v>Underskott på bostadsmarknaden</v>
      </c>
      <c r="H295" s="29" cm="1">
        <f t="array" ref="H295">INDEX(Boligmangel!N:N,Beregninger!$C295)</f>
        <v>2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4" r:id="rId3"/>
  <headerFooter>
    <oddHeader>&amp;L&amp;D</oddHeader>
    <oddFooter xml:space="preserve">&amp;L  &amp;G&amp;C&amp;8&amp;Z&amp;F {&amp;A}
  &amp;RSide &amp;P/&amp;N
  </oddFooter>
  </headerFooter>
  <drawing r:id="rId4"/>
  <legacyDrawing r:id="rId5"/>
  <legacyDrawingHF r:id="rId6"/>
  <picture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C1:D296"/>
  <sheetViews>
    <sheetView showGridLines="0" zoomScaleNormal="100" workbookViewId="0">
      <pane ySplit="1" topLeftCell="A2" activePane="bottomLeft" state="frozen"/>
      <selection pane="bottomLeft" activeCell="A4" sqref="A4:XFD5"/>
    </sheetView>
  </sheetViews>
  <sheetFormatPr defaultRowHeight="12" x14ac:dyDescent="0.2"/>
  <cols>
    <col min="1" max="1" width="1.6640625" style="1" customWidth="1"/>
    <col min="2" max="2" width="2.5" style="1" customWidth="1"/>
    <col min="3" max="3" width="14.5" style="1" customWidth="1"/>
    <col min="4" max="5" width="9.33203125" style="1" customWidth="1"/>
    <col min="6" max="14" width="9.33203125" style="1"/>
    <col min="15" max="15" width="10" style="1" customWidth="1"/>
    <col min="16" max="16384" width="9.33203125" style="1"/>
  </cols>
  <sheetData>
    <row r="1" spans="3:4" s="2" customFormat="1" ht="18.75" x14ac:dyDescent="0.3">
      <c r="C1" s="3" t="str">
        <f ca="1">IFERROR(MID(CELL("filename",A1),FIND("]",CELL("filename",A1))+1,256),"Gem projektmappen og navngiv dit ark")</f>
        <v>Folkemængde</v>
      </c>
    </row>
    <row r="4" spans="3:4" x14ac:dyDescent="0.2">
      <c r="C4" s="4" t="s">
        <v>0</v>
      </c>
    </row>
    <row r="5" spans="3:4" x14ac:dyDescent="0.2">
      <c r="C5" s="8" t="s">
        <v>292</v>
      </c>
      <c r="D5" s="8" t="s">
        <v>291</v>
      </c>
    </row>
    <row r="6" spans="3:4" x14ac:dyDescent="0.2">
      <c r="C6" s="5" t="s">
        <v>1</v>
      </c>
      <c r="D6" s="9">
        <v>50110</v>
      </c>
    </row>
    <row r="7" spans="3:4" x14ac:dyDescent="0.2">
      <c r="C7" s="5" t="s">
        <v>2</v>
      </c>
      <c r="D7" s="9">
        <v>35076</v>
      </c>
    </row>
    <row r="8" spans="3:4" x14ac:dyDescent="0.2">
      <c r="C8" s="5" t="s">
        <v>3</v>
      </c>
      <c r="D8" s="9">
        <v>49282</v>
      </c>
    </row>
    <row r="9" spans="3:4" x14ac:dyDescent="0.2">
      <c r="C9" s="5" t="s">
        <v>4</v>
      </c>
      <c r="D9" s="9">
        <v>46637</v>
      </c>
    </row>
    <row r="10" spans="3:4" x14ac:dyDescent="0.2">
      <c r="C10" s="5" t="s">
        <v>5</v>
      </c>
      <c r="D10" s="9">
        <v>86330</v>
      </c>
    </row>
    <row r="11" spans="3:4" x14ac:dyDescent="0.2">
      <c r="C11" s="5" t="s">
        <v>6</v>
      </c>
      <c r="D11" s="9">
        <v>28808</v>
      </c>
    </row>
    <row r="12" spans="3:4" x14ac:dyDescent="0.2">
      <c r="C12" s="5" t="s">
        <v>7</v>
      </c>
      <c r="D12" s="9">
        <v>113920</v>
      </c>
    </row>
    <row r="13" spans="3:4" x14ac:dyDescent="0.2">
      <c r="C13" s="5" t="s">
        <v>8</v>
      </c>
      <c r="D13" s="9">
        <v>95592</v>
      </c>
    </row>
    <row r="14" spans="3:4" x14ac:dyDescent="0.2">
      <c r="C14" s="5" t="s">
        <v>9</v>
      </c>
      <c r="D14" s="9">
        <v>17451</v>
      </c>
    </row>
    <row r="15" spans="3:4" x14ac:dyDescent="0.2">
      <c r="C15" s="5" t="s">
        <v>10</v>
      </c>
      <c r="D15" s="9">
        <v>99751</v>
      </c>
    </row>
    <row r="16" spans="3:4" x14ac:dyDescent="0.2">
      <c r="C16" s="5" t="s">
        <v>11</v>
      </c>
      <c r="D16" s="9">
        <v>49173</v>
      </c>
    </row>
    <row r="17" spans="3:4" x14ac:dyDescent="0.2">
      <c r="C17" s="5" t="s">
        <v>12</v>
      </c>
      <c r="D17" s="9">
        <v>32453</v>
      </c>
    </row>
    <row r="18" spans="3:4" x14ac:dyDescent="0.2">
      <c r="C18" s="5" t="s">
        <v>13</v>
      </c>
      <c r="D18" s="9">
        <v>12107</v>
      </c>
    </row>
    <row r="19" spans="3:4" x14ac:dyDescent="0.2">
      <c r="C19" s="5" t="s">
        <v>14</v>
      </c>
      <c r="D19" s="9">
        <v>76738</v>
      </c>
    </row>
    <row r="20" spans="3:4" x14ac:dyDescent="0.2">
      <c r="C20" s="5" t="s">
        <v>15</v>
      </c>
      <c r="D20" s="9">
        <v>32419</v>
      </c>
    </row>
    <row r="21" spans="3:4" x14ac:dyDescent="0.2">
      <c r="C21" s="5" t="s">
        <v>16</v>
      </c>
      <c r="D21" s="9">
        <v>76790</v>
      </c>
    </row>
    <row r="22" spans="3:4" x14ac:dyDescent="0.2">
      <c r="C22" s="5" t="s">
        <v>17</v>
      </c>
      <c r="D22" s="9">
        <v>988943</v>
      </c>
    </row>
    <row r="23" spans="3:4" x14ac:dyDescent="0.2">
      <c r="C23" s="5" t="s">
        <v>18</v>
      </c>
      <c r="D23" s="9">
        <v>102519</v>
      </c>
    </row>
    <row r="24" spans="3:4" x14ac:dyDescent="0.2">
      <c r="C24" s="5" t="s">
        <v>19</v>
      </c>
      <c r="D24" s="9">
        <v>110633</v>
      </c>
    </row>
    <row r="25" spans="3:4" x14ac:dyDescent="0.2">
      <c r="C25" s="5" t="s">
        <v>20</v>
      </c>
      <c r="D25" s="9">
        <v>55912</v>
      </c>
    </row>
    <row r="26" spans="3:4" x14ac:dyDescent="0.2">
      <c r="C26" s="5" t="s">
        <v>21</v>
      </c>
      <c r="D26" s="9">
        <v>85426</v>
      </c>
    </row>
    <row r="27" spans="3:4" x14ac:dyDescent="0.2">
      <c r="C27" s="5" t="s">
        <v>22</v>
      </c>
      <c r="D27" s="9">
        <v>48324</v>
      </c>
    </row>
    <row r="28" spans="3:4" x14ac:dyDescent="0.2">
      <c r="C28" s="5" t="s">
        <v>23</v>
      </c>
      <c r="D28" s="9">
        <v>11817</v>
      </c>
    </row>
    <row r="29" spans="3:4" x14ac:dyDescent="0.2">
      <c r="C29" s="5" t="s">
        <v>24</v>
      </c>
      <c r="D29" s="9">
        <v>65770</v>
      </c>
    </row>
    <row r="30" spans="3:4" x14ac:dyDescent="0.2">
      <c r="C30" s="5" t="s">
        <v>25</v>
      </c>
      <c r="D30" s="9">
        <v>52529</v>
      </c>
    </row>
    <row r="31" spans="3:4" x14ac:dyDescent="0.2">
      <c r="C31" s="5" t="s">
        <v>26</v>
      </c>
      <c r="D31" s="9">
        <v>30311</v>
      </c>
    </row>
    <row r="32" spans="3:4" x14ac:dyDescent="0.2">
      <c r="C32" s="5" t="s">
        <v>27</v>
      </c>
      <c r="D32" s="9">
        <v>22974</v>
      </c>
    </row>
    <row r="33" spans="3:4" x14ac:dyDescent="0.2">
      <c r="C33" s="5" t="s">
        <v>28</v>
      </c>
      <c r="D33" s="9">
        <v>9572</v>
      </c>
    </row>
    <row r="34" spans="3:4" x14ac:dyDescent="0.2">
      <c r="C34" s="5" t="s">
        <v>29</v>
      </c>
      <c r="D34" s="9">
        <v>20714</v>
      </c>
    </row>
    <row r="35" spans="3:4" x14ac:dyDescent="0.2">
      <c r="C35" s="5" t="s">
        <v>30</v>
      </c>
      <c r="D35" s="9">
        <v>14343</v>
      </c>
    </row>
    <row r="36" spans="3:4" x14ac:dyDescent="0.2">
      <c r="C36" s="5" t="s">
        <v>31</v>
      </c>
      <c r="D36" s="9">
        <v>21193</v>
      </c>
    </row>
    <row r="37" spans="3:4" x14ac:dyDescent="0.2">
      <c r="C37" s="5" t="s">
        <v>32</v>
      </c>
      <c r="D37" s="9">
        <v>245329</v>
      </c>
    </row>
    <row r="38" spans="3:4" x14ac:dyDescent="0.2">
      <c r="C38" s="5" t="s">
        <v>33</v>
      </c>
      <c r="D38" s="9">
        <v>48292</v>
      </c>
    </row>
    <row r="39" spans="3:4" x14ac:dyDescent="0.2">
      <c r="C39" s="5" t="s">
        <v>34</v>
      </c>
      <c r="D39" s="9">
        <v>22172</v>
      </c>
    </row>
    <row r="40" spans="3:4" x14ac:dyDescent="0.2">
      <c r="C40" s="5" t="s">
        <v>35</v>
      </c>
      <c r="D40" s="9">
        <v>8856</v>
      </c>
    </row>
    <row r="41" spans="3:4" x14ac:dyDescent="0.2">
      <c r="C41" s="5" t="s">
        <v>36</v>
      </c>
      <c r="D41" s="9">
        <v>11520</v>
      </c>
    </row>
    <row r="42" spans="3:4" x14ac:dyDescent="0.2">
      <c r="C42" s="5" t="s">
        <v>37</v>
      </c>
      <c r="D42" s="9">
        <v>58200</v>
      </c>
    </row>
    <row r="43" spans="3:4" x14ac:dyDescent="0.2">
      <c r="C43" s="5" t="s">
        <v>38</v>
      </c>
      <c r="D43" s="9">
        <v>12106</v>
      </c>
    </row>
    <row r="44" spans="3:4" x14ac:dyDescent="0.2">
      <c r="C44" s="5" t="s">
        <v>39</v>
      </c>
      <c r="D44" s="9">
        <v>15668</v>
      </c>
    </row>
    <row r="45" spans="3:4" x14ac:dyDescent="0.2">
      <c r="C45" s="5" t="s">
        <v>40</v>
      </c>
      <c r="D45" s="9">
        <v>34324</v>
      </c>
    </row>
    <row r="46" spans="3:4" x14ac:dyDescent="0.2">
      <c r="C46" s="5" t="s">
        <v>41</v>
      </c>
      <c r="D46" s="9">
        <v>107468</v>
      </c>
    </row>
    <row r="47" spans="3:4" x14ac:dyDescent="0.2">
      <c r="C47" s="5" t="s">
        <v>42</v>
      </c>
      <c r="D47" s="9">
        <v>38917</v>
      </c>
    </row>
    <row r="48" spans="3:4" x14ac:dyDescent="0.2">
      <c r="C48" s="5" t="s">
        <v>43</v>
      </c>
      <c r="D48" s="9">
        <v>14885</v>
      </c>
    </row>
    <row r="49" spans="3:4" x14ac:dyDescent="0.2">
      <c r="C49" s="5" t="s">
        <v>44</v>
      </c>
      <c r="D49" s="9">
        <v>5279</v>
      </c>
    </row>
    <row r="50" spans="3:4" x14ac:dyDescent="0.2">
      <c r="C50" s="5" t="s">
        <v>45</v>
      </c>
      <c r="D50" s="9">
        <v>3637</v>
      </c>
    </row>
    <row r="51" spans="3:4" x14ac:dyDescent="0.2">
      <c r="C51" s="5" t="s">
        <v>46</v>
      </c>
      <c r="D51" s="9">
        <v>9992</v>
      </c>
    </row>
    <row r="52" spans="3:4" x14ac:dyDescent="0.2">
      <c r="C52" s="5" t="s">
        <v>47</v>
      </c>
      <c r="D52" s="9">
        <v>5523</v>
      </c>
    </row>
    <row r="53" spans="3:4" x14ac:dyDescent="0.2">
      <c r="C53" s="5" t="s">
        <v>48</v>
      </c>
      <c r="D53" s="9">
        <v>11460</v>
      </c>
    </row>
    <row r="54" spans="3:4" x14ac:dyDescent="0.2">
      <c r="C54" s="5" t="s">
        <v>49</v>
      </c>
      <c r="D54" s="9">
        <v>21694</v>
      </c>
    </row>
    <row r="55" spans="3:4" x14ac:dyDescent="0.2">
      <c r="C55" s="5" t="s">
        <v>50</v>
      </c>
      <c r="D55" s="9">
        <v>7541</v>
      </c>
    </row>
    <row r="56" spans="3:4" x14ac:dyDescent="0.2">
      <c r="C56" s="5" t="s">
        <v>51</v>
      </c>
      <c r="D56" s="9">
        <v>167404</v>
      </c>
    </row>
    <row r="57" spans="3:4" x14ac:dyDescent="0.2">
      <c r="C57" s="5" t="s">
        <v>52</v>
      </c>
      <c r="D57" s="9">
        <v>145163</v>
      </c>
    </row>
    <row r="58" spans="3:4" x14ac:dyDescent="0.2">
      <c r="C58" s="5" t="s">
        <v>53</v>
      </c>
      <c r="D58" s="9">
        <v>14867</v>
      </c>
    </row>
    <row r="59" spans="3:4" x14ac:dyDescent="0.2">
      <c r="C59" s="5" t="s">
        <v>54</v>
      </c>
      <c r="D59" s="9">
        <v>43728</v>
      </c>
    </row>
    <row r="60" spans="3:4" x14ac:dyDescent="0.2">
      <c r="C60" s="5" t="s">
        <v>55</v>
      </c>
      <c r="D60" s="9">
        <v>7434</v>
      </c>
    </row>
    <row r="61" spans="3:4" x14ac:dyDescent="0.2">
      <c r="C61" s="5" t="s">
        <v>56</v>
      </c>
      <c r="D61" s="9">
        <v>28576</v>
      </c>
    </row>
    <row r="62" spans="3:4" x14ac:dyDescent="0.2">
      <c r="C62" s="5" t="s">
        <v>57</v>
      </c>
      <c r="D62" s="9">
        <v>6852</v>
      </c>
    </row>
    <row r="63" spans="3:4" x14ac:dyDescent="0.2">
      <c r="C63" s="5" t="s">
        <v>58</v>
      </c>
      <c r="D63" s="9">
        <v>9246</v>
      </c>
    </row>
    <row r="64" spans="3:4" x14ac:dyDescent="0.2">
      <c r="C64" s="5" t="s">
        <v>59</v>
      </c>
      <c r="D64" s="9">
        <v>7577</v>
      </c>
    </row>
    <row r="65" spans="3:4" x14ac:dyDescent="0.2">
      <c r="C65" s="5" t="s">
        <v>60</v>
      </c>
      <c r="D65" s="9">
        <v>13275</v>
      </c>
    </row>
    <row r="66" spans="3:4" x14ac:dyDescent="0.2">
      <c r="C66" s="5" t="s">
        <v>61</v>
      </c>
      <c r="D66" s="9">
        <v>29014</v>
      </c>
    </row>
    <row r="67" spans="3:4" x14ac:dyDescent="0.2">
      <c r="C67" s="5" t="s">
        <v>62</v>
      </c>
      <c r="D67" s="9">
        <v>14811</v>
      </c>
    </row>
    <row r="68" spans="3:4" x14ac:dyDescent="0.2">
      <c r="C68" s="5" t="s">
        <v>63</v>
      </c>
      <c r="D68" s="9">
        <v>146161</v>
      </c>
    </row>
    <row r="69" spans="3:4" x14ac:dyDescent="0.2">
      <c r="C69" s="5" t="s">
        <v>64</v>
      </c>
      <c r="D69" s="9">
        <v>31648</v>
      </c>
    </row>
    <row r="70" spans="3:4" x14ac:dyDescent="0.2">
      <c r="C70" s="5" t="s">
        <v>65</v>
      </c>
      <c r="D70" s="9">
        <v>34601</v>
      </c>
    </row>
    <row r="71" spans="3:4" x14ac:dyDescent="0.2">
      <c r="C71" s="5" t="s">
        <v>66</v>
      </c>
      <c r="D71" s="9">
        <v>11668</v>
      </c>
    </row>
    <row r="72" spans="3:4" x14ac:dyDescent="0.2">
      <c r="C72" s="5" t="s">
        <v>67</v>
      </c>
      <c r="D72" s="9">
        <v>27498</v>
      </c>
    </row>
    <row r="73" spans="3:4" x14ac:dyDescent="0.2">
      <c r="C73" s="5" t="s">
        <v>68</v>
      </c>
      <c r="D73" s="9">
        <v>17750</v>
      </c>
    </row>
    <row r="74" spans="3:4" x14ac:dyDescent="0.2">
      <c r="C74" s="5" t="s">
        <v>69</v>
      </c>
      <c r="D74" s="9">
        <v>18755</v>
      </c>
    </row>
    <row r="75" spans="3:4" x14ac:dyDescent="0.2">
      <c r="C75" s="5" t="s">
        <v>70</v>
      </c>
      <c r="D75" s="9">
        <v>9263</v>
      </c>
    </row>
    <row r="76" spans="3:4" x14ac:dyDescent="0.2">
      <c r="C76" s="5" t="s">
        <v>71</v>
      </c>
      <c r="D76" s="9">
        <v>8342</v>
      </c>
    </row>
    <row r="77" spans="3:4" x14ac:dyDescent="0.2">
      <c r="C77" s="5" t="s">
        <v>72</v>
      </c>
      <c r="D77" s="9">
        <v>12155</v>
      </c>
    </row>
    <row r="78" spans="3:4" x14ac:dyDescent="0.2">
      <c r="C78" s="5" t="s">
        <v>73</v>
      </c>
      <c r="D78" s="9">
        <v>20040</v>
      </c>
    </row>
    <row r="79" spans="3:4" x14ac:dyDescent="0.2">
      <c r="C79" s="5" t="s">
        <v>74</v>
      </c>
      <c r="D79" s="9">
        <v>17932</v>
      </c>
    </row>
    <row r="80" spans="3:4" x14ac:dyDescent="0.2">
      <c r="C80" s="5" t="s">
        <v>75</v>
      </c>
      <c r="D80" s="9">
        <v>10076</v>
      </c>
    </row>
    <row r="81" spans="3:4" x14ac:dyDescent="0.2">
      <c r="C81" s="5" t="s">
        <v>76</v>
      </c>
      <c r="D81" s="9">
        <v>97574</v>
      </c>
    </row>
    <row r="82" spans="3:4" x14ac:dyDescent="0.2">
      <c r="C82" s="5" t="s">
        <v>77</v>
      </c>
      <c r="D82" s="9">
        <v>28304</v>
      </c>
    </row>
    <row r="83" spans="3:4" x14ac:dyDescent="0.2">
      <c r="C83" s="5" t="s">
        <v>78</v>
      </c>
      <c r="D83" s="9">
        <v>5438</v>
      </c>
    </row>
    <row r="84" spans="3:4" x14ac:dyDescent="0.2">
      <c r="C84" s="5" t="s">
        <v>79</v>
      </c>
      <c r="D84" s="9">
        <v>7002</v>
      </c>
    </row>
    <row r="85" spans="3:4" x14ac:dyDescent="0.2">
      <c r="C85" s="5" t="s">
        <v>80</v>
      </c>
      <c r="D85" s="9">
        <v>16144</v>
      </c>
    </row>
    <row r="86" spans="3:4" x14ac:dyDescent="0.2">
      <c r="C86" s="5" t="s">
        <v>81</v>
      </c>
      <c r="D86" s="9">
        <v>13883</v>
      </c>
    </row>
    <row r="87" spans="3:4" x14ac:dyDescent="0.2">
      <c r="C87" s="5" t="s">
        <v>82</v>
      </c>
      <c r="D87" s="9">
        <v>13134</v>
      </c>
    </row>
    <row r="88" spans="3:4" x14ac:dyDescent="0.2">
      <c r="C88" s="5" t="s">
        <v>83</v>
      </c>
      <c r="D88" s="9">
        <v>9056</v>
      </c>
    </row>
    <row r="89" spans="3:4" x14ac:dyDescent="0.2">
      <c r="C89" s="5" t="s">
        <v>84</v>
      </c>
      <c r="D89" s="9">
        <v>72304</v>
      </c>
    </row>
    <row r="90" spans="3:4" x14ac:dyDescent="0.2">
      <c r="C90" s="5" t="s">
        <v>85</v>
      </c>
      <c r="D90" s="9">
        <v>20145</v>
      </c>
    </row>
    <row r="91" spans="3:4" x14ac:dyDescent="0.2">
      <c r="C91" s="5" t="s">
        <v>86</v>
      </c>
      <c r="D91" s="9">
        <v>26918</v>
      </c>
    </row>
    <row r="92" spans="3:4" x14ac:dyDescent="0.2">
      <c r="C92" s="5" t="s">
        <v>87</v>
      </c>
      <c r="D92" s="9">
        <v>36434</v>
      </c>
    </row>
    <row r="93" spans="3:4" x14ac:dyDescent="0.2">
      <c r="C93" s="5" t="s">
        <v>88</v>
      </c>
      <c r="D93" s="9">
        <v>15461</v>
      </c>
    </row>
    <row r="94" spans="3:4" x14ac:dyDescent="0.2">
      <c r="C94" s="5" t="s">
        <v>89</v>
      </c>
      <c r="D94" s="9">
        <v>10748</v>
      </c>
    </row>
    <row r="95" spans="3:4" x14ac:dyDescent="0.2">
      <c r="C95" s="5" t="s">
        <v>90</v>
      </c>
      <c r="D95" s="9">
        <v>61029</v>
      </c>
    </row>
    <row r="96" spans="3:4" x14ac:dyDescent="0.2">
      <c r="C96" s="5" t="s">
        <v>91</v>
      </c>
      <c r="D96" s="9">
        <v>13061</v>
      </c>
    </row>
    <row r="97" spans="3:4" x14ac:dyDescent="0.2">
      <c r="C97" s="5" t="s">
        <v>92</v>
      </c>
      <c r="D97" s="9">
        <v>66420</v>
      </c>
    </row>
    <row r="98" spans="3:4" x14ac:dyDescent="0.2">
      <c r="C98" s="5" t="s">
        <v>93</v>
      </c>
      <c r="D98" s="9">
        <v>29021</v>
      </c>
    </row>
    <row r="99" spans="3:4" x14ac:dyDescent="0.2">
      <c r="C99" s="5" t="s">
        <v>94</v>
      </c>
      <c r="D99" s="9">
        <v>31996</v>
      </c>
    </row>
    <row r="100" spans="3:4" x14ac:dyDescent="0.2">
      <c r="C100" s="5" t="s">
        <v>95</v>
      </c>
      <c r="D100" s="9">
        <v>17475</v>
      </c>
    </row>
    <row r="101" spans="3:4" x14ac:dyDescent="0.2">
      <c r="C101" s="5" t="s">
        <v>96</v>
      </c>
      <c r="D101" s="9">
        <v>14544</v>
      </c>
    </row>
    <row r="102" spans="3:4" x14ac:dyDescent="0.2">
      <c r="C102" s="5" t="s">
        <v>97</v>
      </c>
      <c r="D102" s="9">
        <v>27152</v>
      </c>
    </row>
    <row r="103" spans="3:4" x14ac:dyDescent="0.2">
      <c r="C103" s="5" t="s">
        <v>98</v>
      </c>
      <c r="D103" s="9">
        <v>19844</v>
      </c>
    </row>
    <row r="104" spans="3:4" x14ac:dyDescent="0.2">
      <c r="C104" s="5" t="s">
        <v>99</v>
      </c>
      <c r="D104" s="9">
        <v>37738</v>
      </c>
    </row>
    <row r="105" spans="3:4" x14ac:dyDescent="0.2">
      <c r="C105" s="5" t="s">
        <v>100</v>
      </c>
      <c r="D105" s="9">
        <v>14331</v>
      </c>
    </row>
    <row r="106" spans="3:4" x14ac:dyDescent="0.2">
      <c r="C106" s="5" t="s">
        <v>101</v>
      </c>
      <c r="D106" s="9">
        <v>10433</v>
      </c>
    </row>
    <row r="107" spans="3:4" x14ac:dyDescent="0.2">
      <c r="C107" s="5" t="s">
        <v>102</v>
      </c>
      <c r="D107" s="9">
        <v>15968</v>
      </c>
    </row>
    <row r="108" spans="3:4" x14ac:dyDescent="0.2">
      <c r="C108" s="5" t="s">
        <v>103</v>
      </c>
      <c r="D108" s="9">
        <v>32430</v>
      </c>
    </row>
    <row r="109" spans="3:4" x14ac:dyDescent="0.2">
      <c r="C109" s="5" t="s">
        <v>104</v>
      </c>
      <c r="D109" s="9">
        <v>24627</v>
      </c>
    </row>
    <row r="110" spans="3:4" x14ac:dyDescent="0.2">
      <c r="C110" s="5" t="s">
        <v>105</v>
      </c>
      <c r="D110" s="9">
        <v>23470</v>
      </c>
    </row>
    <row r="111" spans="3:4" x14ac:dyDescent="0.2">
      <c r="C111" s="5" t="s">
        <v>106</v>
      </c>
      <c r="D111" s="9">
        <v>16861</v>
      </c>
    </row>
    <row r="112" spans="3:4" x14ac:dyDescent="0.2">
      <c r="C112" s="5" t="s">
        <v>107</v>
      </c>
      <c r="D112" s="9">
        <v>19437</v>
      </c>
    </row>
    <row r="113" spans="3:4" x14ac:dyDescent="0.2">
      <c r="C113" s="5" t="s">
        <v>108</v>
      </c>
      <c r="D113" s="9">
        <v>15585</v>
      </c>
    </row>
    <row r="114" spans="3:4" x14ac:dyDescent="0.2">
      <c r="C114" s="5" t="s">
        <v>109</v>
      </c>
      <c r="D114" s="9">
        <v>17376</v>
      </c>
    </row>
    <row r="115" spans="3:4" x14ac:dyDescent="0.2">
      <c r="C115" s="5" t="s">
        <v>110</v>
      </c>
      <c r="D115" s="9">
        <v>13660</v>
      </c>
    </row>
    <row r="116" spans="3:4" x14ac:dyDescent="0.2">
      <c r="C116" s="5" t="s">
        <v>111</v>
      </c>
      <c r="D116" s="9">
        <v>12498</v>
      </c>
    </row>
    <row r="117" spans="3:4" x14ac:dyDescent="0.2">
      <c r="C117" s="5" t="s">
        <v>112</v>
      </c>
      <c r="D117" s="9">
        <v>13106</v>
      </c>
    </row>
    <row r="118" spans="3:4" x14ac:dyDescent="0.2">
      <c r="C118" s="5" t="s">
        <v>113</v>
      </c>
      <c r="D118" s="9">
        <v>7323</v>
      </c>
    </row>
    <row r="119" spans="3:4" x14ac:dyDescent="0.2">
      <c r="C119" s="5" t="s">
        <v>114</v>
      </c>
      <c r="D119" s="9">
        <v>17723</v>
      </c>
    </row>
    <row r="120" spans="3:4" x14ac:dyDescent="0.2">
      <c r="C120" s="5" t="s">
        <v>115</v>
      </c>
      <c r="D120" s="9">
        <v>16458</v>
      </c>
    </row>
    <row r="121" spans="3:4" x14ac:dyDescent="0.2">
      <c r="C121" s="5" t="s">
        <v>116</v>
      </c>
      <c r="D121" s="9">
        <v>15912</v>
      </c>
    </row>
    <row r="122" spans="3:4" x14ac:dyDescent="0.2">
      <c r="C122" s="5" t="s">
        <v>117</v>
      </c>
      <c r="D122" s="9">
        <v>362133</v>
      </c>
    </row>
    <row r="123" spans="3:4" x14ac:dyDescent="0.2">
      <c r="C123" s="5" t="s">
        <v>118</v>
      </c>
      <c r="D123" s="9">
        <v>130288</v>
      </c>
    </row>
    <row r="124" spans="3:4" x14ac:dyDescent="0.2">
      <c r="C124" s="5" t="s">
        <v>119</v>
      </c>
      <c r="D124" s="9">
        <v>47134</v>
      </c>
    </row>
    <row r="125" spans="3:4" x14ac:dyDescent="0.2">
      <c r="C125" s="5" t="s">
        <v>120</v>
      </c>
      <c r="D125" s="9">
        <v>151306</v>
      </c>
    </row>
    <row r="126" spans="3:4" x14ac:dyDescent="0.2">
      <c r="C126" s="5" t="s">
        <v>121</v>
      </c>
      <c r="D126" s="9">
        <v>28193</v>
      </c>
    </row>
    <row r="127" spans="3:4" x14ac:dyDescent="0.2">
      <c r="C127" s="5" t="s">
        <v>122</v>
      </c>
      <c r="D127" s="9">
        <v>34775</v>
      </c>
    </row>
    <row r="128" spans="3:4" x14ac:dyDescent="0.2">
      <c r="C128" s="5" t="s">
        <v>123</v>
      </c>
      <c r="D128" s="9">
        <v>31911</v>
      </c>
    </row>
    <row r="129" spans="3:4" x14ac:dyDescent="0.2">
      <c r="C129" s="5" t="s">
        <v>124</v>
      </c>
      <c r="D129" s="9">
        <v>46936</v>
      </c>
    </row>
    <row r="130" spans="3:4" x14ac:dyDescent="0.2">
      <c r="C130" s="5" t="s">
        <v>125</v>
      </c>
      <c r="D130" s="9">
        <v>86560</v>
      </c>
    </row>
    <row r="131" spans="3:4" x14ac:dyDescent="0.2">
      <c r="C131" s="5" t="s">
        <v>126</v>
      </c>
      <c r="D131" s="9">
        <v>18962</v>
      </c>
    </row>
    <row r="132" spans="3:4" x14ac:dyDescent="0.2">
      <c r="C132" s="5" t="s">
        <v>127</v>
      </c>
      <c r="D132" s="9">
        <v>44866</v>
      </c>
    </row>
    <row r="133" spans="3:4" x14ac:dyDescent="0.2">
      <c r="C133" s="5" t="s">
        <v>128</v>
      </c>
      <c r="D133" s="9">
        <v>52241</v>
      </c>
    </row>
    <row r="134" spans="3:4" x14ac:dyDescent="0.2">
      <c r="C134" s="5" t="s">
        <v>129</v>
      </c>
      <c r="D134" s="9">
        <v>10299</v>
      </c>
    </row>
    <row r="135" spans="3:4" x14ac:dyDescent="0.2">
      <c r="C135" s="5" t="s">
        <v>130</v>
      </c>
      <c r="D135" s="9">
        <v>105796</v>
      </c>
    </row>
    <row r="136" spans="3:4" x14ac:dyDescent="0.2">
      <c r="C136" s="5" t="s">
        <v>131</v>
      </c>
      <c r="D136" s="9">
        <v>26565</v>
      </c>
    </row>
    <row r="137" spans="3:4" x14ac:dyDescent="0.2">
      <c r="C137" s="5" t="s">
        <v>132</v>
      </c>
      <c r="D137" s="9">
        <v>47108</v>
      </c>
    </row>
    <row r="138" spans="3:4" x14ac:dyDescent="0.2">
      <c r="C138" s="5" t="s">
        <v>133</v>
      </c>
      <c r="D138" s="9">
        <v>68325</v>
      </c>
    </row>
    <row r="139" spans="3:4" x14ac:dyDescent="0.2">
      <c r="C139" s="5" t="s">
        <v>134</v>
      </c>
      <c r="D139" s="9">
        <v>85653</v>
      </c>
    </row>
    <row r="140" spans="3:4" x14ac:dyDescent="0.2">
      <c r="C140" s="5" t="s">
        <v>135</v>
      </c>
      <c r="D140" s="9">
        <v>39875</v>
      </c>
    </row>
    <row r="141" spans="3:4" x14ac:dyDescent="0.2">
      <c r="C141" s="5" t="s">
        <v>136</v>
      </c>
      <c r="D141" s="9">
        <v>40730</v>
      </c>
    </row>
    <row r="142" spans="3:4" x14ac:dyDescent="0.2">
      <c r="C142" s="5" t="s">
        <v>137</v>
      </c>
      <c r="D142" s="9">
        <v>12819</v>
      </c>
    </row>
    <row r="143" spans="3:4" x14ac:dyDescent="0.2">
      <c r="C143" s="5" t="s">
        <v>138</v>
      </c>
      <c r="D143" s="9">
        <v>27862</v>
      </c>
    </row>
    <row r="144" spans="3:4" x14ac:dyDescent="0.2">
      <c r="C144" s="5" t="s">
        <v>139</v>
      </c>
      <c r="D144" s="9">
        <v>16146</v>
      </c>
    </row>
    <row r="145" spans="3:4" x14ac:dyDescent="0.2">
      <c r="C145" s="5" t="s">
        <v>140</v>
      </c>
      <c r="D145" s="9">
        <v>15333</v>
      </c>
    </row>
    <row r="146" spans="3:4" x14ac:dyDescent="0.2">
      <c r="C146" s="5" t="s">
        <v>141</v>
      </c>
      <c r="D146" s="9">
        <v>9052</v>
      </c>
    </row>
    <row r="147" spans="3:4" x14ac:dyDescent="0.2">
      <c r="C147" s="5" t="s">
        <v>142</v>
      </c>
      <c r="D147" s="9">
        <v>10502</v>
      </c>
    </row>
    <row r="148" spans="3:4" x14ac:dyDescent="0.2">
      <c r="C148" s="5" t="s">
        <v>143</v>
      </c>
      <c r="D148" s="9">
        <v>12865</v>
      </c>
    </row>
    <row r="149" spans="3:4" x14ac:dyDescent="0.2">
      <c r="C149" s="5" t="s">
        <v>144</v>
      </c>
      <c r="D149" s="9">
        <v>4606</v>
      </c>
    </row>
    <row r="150" spans="3:4" x14ac:dyDescent="0.2">
      <c r="C150" s="5" t="s">
        <v>145</v>
      </c>
      <c r="D150" s="9">
        <v>6434</v>
      </c>
    </row>
    <row r="151" spans="3:4" x14ac:dyDescent="0.2">
      <c r="C151" s="5" t="s">
        <v>146</v>
      </c>
      <c r="D151" s="9">
        <v>32446</v>
      </c>
    </row>
    <row r="152" spans="3:4" x14ac:dyDescent="0.2">
      <c r="C152" s="5" t="s">
        <v>147</v>
      </c>
      <c r="D152" s="9">
        <v>43706</v>
      </c>
    </row>
    <row r="153" spans="3:4" x14ac:dyDescent="0.2">
      <c r="C153" s="5" t="s">
        <v>148</v>
      </c>
      <c r="D153" s="9">
        <v>12384</v>
      </c>
    </row>
    <row r="154" spans="3:4" x14ac:dyDescent="0.2">
      <c r="C154" s="5" t="s">
        <v>149</v>
      </c>
      <c r="D154" s="9">
        <v>9733</v>
      </c>
    </row>
    <row r="155" spans="3:4" x14ac:dyDescent="0.2">
      <c r="C155" s="5" t="s">
        <v>150</v>
      </c>
      <c r="D155" s="9">
        <v>5563</v>
      </c>
    </row>
    <row r="156" spans="3:4" x14ac:dyDescent="0.2">
      <c r="C156" s="5" t="s">
        <v>151</v>
      </c>
      <c r="D156" s="9">
        <v>5656</v>
      </c>
    </row>
    <row r="157" spans="3:4" x14ac:dyDescent="0.2">
      <c r="C157" s="5" t="s">
        <v>152</v>
      </c>
      <c r="D157" s="9">
        <v>7061</v>
      </c>
    </row>
    <row r="158" spans="3:4" x14ac:dyDescent="0.2">
      <c r="C158" s="5" t="s">
        <v>153</v>
      </c>
      <c r="D158" s="9">
        <v>5119</v>
      </c>
    </row>
    <row r="159" spans="3:4" x14ac:dyDescent="0.2">
      <c r="C159" s="5" t="s">
        <v>154</v>
      </c>
      <c r="D159" s="9">
        <v>11883</v>
      </c>
    </row>
    <row r="160" spans="3:4" x14ac:dyDescent="0.2">
      <c r="C160" s="5" t="s">
        <v>155</v>
      </c>
      <c r="D160" s="9">
        <v>9138</v>
      </c>
    </row>
    <row r="161" spans="3:4" x14ac:dyDescent="0.2">
      <c r="C161" s="5" t="s">
        <v>156</v>
      </c>
      <c r="D161" s="9">
        <v>9165</v>
      </c>
    </row>
    <row r="162" spans="3:4" x14ac:dyDescent="0.2">
      <c r="C162" s="5" t="s">
        <v>157</v>
      </c>
      <c r="D162" s="9">
        <v>14426</v>
      </c>
    </row>
    <row r="163" spans="3:4" x14ac:dyDescent="0.2">
      <c r="C163" s="5" t="s">
        <v>158</v>
      </c>
      <c r="D163" s="9">
        <v>35287</v>
      </c>
    </row>
    <row r="164" spans="3:4" x14ac:dyDescent="0.2">
      <c r="C164" s="5" t="s">
        <v>159</v>
      </c>
      <c r="D164" s="9">
        <v>10759</v>
      </c>
    </row>
    <row r="165" spans="3:4" x14ac:dyDescent="0.2">
      <c r="C165" s="5" t="s">
        <v>160</v>
      </c>
      <c r="D165" s="9">
        <v>9441</v>
      </c>
    </row>
    <row r="166" spans="3:4" x14ac:dyDescent="0.2">
      <c r="C166" s="5" t="s">
        <v>161</v>
      </c>
      <c r="D166" s="9">
        <v>16066</v>
      </c>
    </row>
    <row r="167" spans="3:4" x14ac:dyDescent="0.2">
      <c r="C167" s="5" t="s">
        <v>162</v>
      </c>
      <c r="D167" s="9">
        <v>13218</v>
      </c>
    </row>
    <row r="168" spans="3:4" x14ac:dyDescent="0.2">
      <c r="C168" s="5" t="s">
        <v>163</v>
      </c>
      <c r="D168" s="9">
        <v>11332</v>
      </c>
    </row>
    <row r="169" spans="3:4" x14ac:dyDescent="0.2">
      <c r="C169" s="5" t="s">
        <v>164</v>
      </c>
      <c r="D169" s="9">
        <v>9141</v>
      </c>
    </row>
    <row r="170" spans="3:4" x14ac:dyDescent="0.2">
      <c r="C170" s="5" t="s">
        <v>165</v>
      </c>
      <c r="D170" s="9">
        <v>604616</v>
      </c>
    </row>
    <row r="171" spans="3:4" x14ac:dyDescent="0.2">
      <c r="C171" s="5" t="s">
        <v>166</v>
      </c>
      <c r="D171" s="9">
        <v>70534</v>
      </c>
    </row>
    <row r="172" spans="3:4" x14ac:dyDescent="0.2">
      <c r="C172" s="5" t="s">
        <v>167</v>
      </c>
      <c r="D172" s="9">
        <v>49785</v>
      </c>
    </row>
    <row r="173" spans="3:4" x14ac:dyDescent="0.2">
      <c r="C173" s="5" t="s">
        <v>168</v>
      </c>
      <c r="D173" s="9">
        <v>13969</v>
      </c>
    </row>
    <row r="174" spans="3:4" x14ac:dyDescent="0.2">
      <c r="C174" s="5" t="s">
        <v>169</v>
      </c>
      <c r="D174" s="9">
        <v>57045</v>
      </c>
    </row>
    <row r="175" spans="3:4" x14ac:dyDescent="0.2">
      <c r="C175" s="5" t="s">
        <v>170</v>
      </c>
      <c r="D175" s="9">
        <v>13476</v>
      </c>
    </row>
    <row r="176" spans="3:4" x14ac:dyDescent="0.2">
      <c r="C176" s="5" t="s">
        <v>171</v>
      </c>
      <c r="D176" s="9">
        <v>40012</v>
      </c>
    </row>
    <row r="177" spans="3:4" x14ac:dyDescent="0.2">
      <c r="C177" s="5" t="s">
        <v>172</v>
      </c>
      <c r="D177" s="9">
        <v>59073</v>
      </c>
    </row>
    <row r="178" spans="3:4" x14ac:dyDescent="0.2">
      <c r="C178" s="5" t="s">
        <v>173</v>
      </c>
      <c r="D178" s="9">
        <v>42382</v>
      </c>
    </row>
    <row r="179" spans="3:4" x14ac:dyDescent="0.2">
      <c r="C179" s="5" t="s">
        <v>174</v>
      </c>
      <c r="D179" s="9">
        <v>114592</v>
      </c>
    </row>
    <row r="180" spans="3:4" x14ac:dyDescent="0.2">
      <c r="C180" s="5" t="s">
        <v>175</v>
      </c>
      <c r="D180" s="9">
        <v>25087</v>
      </c>
    </row>
    <row r="181" spans="3:4" x14ac:dyDescent="0.2">
      <c r="C181" s="5" t="s">
        <v>176</v>
      </c>
      <c r="D181" s="9">
        <v>12006</v>
      </c>
    </row>
    <row r="182" spans="3:4" x14ac:dyDescent="0.2">
      <c r="C182" s="5" t="s">
        <v>177</v>
      </c>
      <c r="D182" s="9">
        <v>24647</v>
      </c>
    </row>
    <row r="183" spans="3:4" x14ac:dyDescent="0.2">
      <c r="C183" s="5" t="s">
        <v>178</v>
      </c>
      <c r="D183" s="9">
        <v>40539</v>
      </c>
    </row>
    <row r="184" spans="3:4" x14ac:dyDescent="0.2">
      <c r="C184" s="5" t="s">
        <v>179</v>
      </c>
      <c r="D184" s="9">
        <v>18654</v>
      </c>
    </row>
    <row r="185" spans="3:4" x14ac:dyDescent="0.2">
      <c r="C185" s="5" t="s">
        <v>180</v>
      </c>
      <c r="D185" s="9">
        <v>57763</v>
      </c>
    </row>
    <row r="186" spans="3:4" x14ac:dyDescent="0.2">
      <c r="C186" s="5" t="s">
        <v>181</v>
      </c>
      <c r="D186" s="9">
        <v>9258</v>
      </c>
    </row>
    <row r="187" spans="3:4" x14ac:dyDescent="0.2">
      <c r="C187" s="5" t="s">
        <v>182</v>
      </c>
      <c r="D187" s="9">
        <v>12839</v>
      </c>
    </row>
    <row r="188" spans="3:4" x14ac:dyDescent="0.2">
      <c r="C188" s="5" t="s">
        <v>183</v>
      </c>
      <c r="D188" s="9">
        <v>32991</v>
      </c>
    </row>
    <row r="189" spans="3:4" x14ac:dyDescent="0.2">
      <c r="C189" s="5" t="s">
        <v>184</v>
      </c>
      <c r="D189" s="9">
        <v>12085</v>
      </c>
    </row>
    <row r="190" spans="3:4" x14ac:dyDescent="0.2">
      <c r="C190" s="5" t="s">
        <v>185</v>
      </c>
      <c r="D190" s="9">
        <v>8499</v>
      </c>
    </row>
    <row r="191" spans="3:4" x14ac:dyDescent="0.2">
      <c r="C191" s="5" t="s">
        <v>186</v>
      </c>
      <c r="D191" s="9">
        <v>11387</v>
      </c>
    </row>
    <row r="192" spans="3:4" x14ac:dyDescent="0.2">
      <c r="C192" s="5" t="s">
        <v>187</v>
      </c>
      <c r="D192" s="9">
        <v>3801</v>
      </c>
    </row>
    <row r="193" spans="3:4" x14ac:dyDescent="0.2">
      <c r="C193" s="5" t="s">
        <v>188</v>
      </c>
      <c r="D193" s="9">
        <v>16940</v>
      </c>
    </row>
    <row r="194" spans="3:4" x14ac:dyDescent="0.2">
      <c r="C194" s="5" t="s">
        <v>189</v>
      </c>
      <c r="D194" s="9">
        <v>3669</v>
      </c>
    </row>
    <row r="195" spans="3:4" x14ac:dyDescent="0.2">
      <c r="C195" s="5" t="s">
        <v>190</v>
      </c>
      <c r="D195" s="9">
        <v>11538</v>
      </c>
    </row>
    <row r="196" spans="3:4" x14ac:dyDescent="0.2">
      <c r="C196" s="5" t="s">
        <v>191</v>
      </c>
      <c r="D196" s="9">
        <v>9057</v>
      </c>
    </row>
    <row r="197" spans="3:4" x14ac:dyDescent="0.2">
      <c r="C197" s="5" t="s">
        <v>192</v>
      </c>
      <c r="D197" s="9">
        <v>9893</v>
      </c>
    </row>
    <row r="198" spans="3:4" x14ac:dyDescent="0.2">
      <c r="C198" s="5" t="s">
        <v>193</v>
      </c>
      <c r="D198" s="9">
        <v>13366</v>
      </c>
    </row>
    <row r="199" spans="3:4" x14ac:dyDescent="0.2">
      <c r="C199" s="5" t="s">
        <v>194</v>
      </c>
      <c r="D199" s="9">
        <v>97233</v>
      </c>
    </row>
    <row r="200" spans="3:4" x14ac:dyDescent="0.2">
      <c r="C200" s="5" t="s">
        <v>195</v>
      </c>
      <c r="D200" s="9">
        <v>23817</v>
      </c>
    </row>
    <row r="201" spans="3:4" x14ac:dyDescent="0.2">
      <c r="C201" s="5" t="s">
        <v>196</v>
      </c>
      <c r="D201" s="9">
        <v>10034</v>
      </c>
    </row>
    <row r="202" spans="3:4" x14ac:dyDescent="0.2">
      <c r="C202" s="5" t="s">
        <v>197</v>
      </c>
      <c r="D202" s="9">
        <v>11536</v>
      </c>
    </row>
    <row r="203" spans="3:4" x14ac:dyDescent="0.2">
      <c r="C203" s="5" t="s">
        <v>198</v>
      </c>
      <c r="D203" s="9">
        <v>25682</v>
      </c>
    </row>
    <row r="204" spans="3:4" x14ac:dyDescent="0.2">
      <c r="C204" s="5" t="s">
        <v>199</v>
      </c>
      <c r="D204" s="9">
        <v>15011</v>
      </c>
    </row>
    <row r="205" spans="3:4" x14ac:dyDescent="0.2">
      <c r="C205" s="5" t="s">
        <v>200</v>
      </c>
      <c r="D205" s="9">
        <v>8606</v>
      </c>
    </row>
    <row r="206" spans="3:4" x14ac:dyDescent="0.2">
      <c r="C206" s="5" t="s">
        <v>201</v>
      </c>
      <c r="D206" s="9">
        <v>5497</v>
      </c>
    </row>
    <row r="207" spans="3:4" x14ac:dyDescent="0.2">
      <c r="C207" s="5" t="s">
        <v>202</v>
      </c>
      <c r="D207" s="9">
        <v>16232</v>
      </c>
    </row>
    <row r="208" spans="3:4" x14ac:dyDescent="0.2">
      <c r="C208" s="5" t="s">
        <v>203</v>
      </c>
      <c r="D208" s="9">
        <v>9357</v>
      </c>
    </row>
    <row r="209" spans="3:4" x14ac:dyDescent="0.2">
      <c r="C209" s="5" t="s">
        <v>204</v>
      </c>
      <c r="D209" s="9">
        <v>6495</v>
      </c>
    </row>
    <row r="210" spans="3:4" x14ac:dyDescent="0.2">
      <c r="C210" s="5" t="s">
        <v>205</v>
      </c>
      <c r="D210" s="9">
        <v>4407</v>
      </c>
    </row>
    <row r="211" spans="3:4" x14ac:dyDescent="0.2">
      <c r="C211" s="5" t="s">
        <v>206</v>
      </c>
      <c r="D211" s="9">
        <v>159348</v>
      </c>
    </row>
    <row r="212" spans="3:4" x14ac:dyDescent="0.2">
      <c r="C212" s="5" t="s">
        <v>207</v>
      </c>
      <c r="D212" s="9">
        <v>22516</v>
      </c>
    </row>
    <row r="213" spans="3:4" x14ac:dyDescent="0.2">
      <c r="C213" s="5" t="s">
        <v>208</v>
      </c>
      <c r="D213" s="9">
        <v>11478</v>
      </c>
    </row>
    <row r="214" spans="3:4" x14ac:dyDescent="0.2">
      <c r="C214" s="5" t="s">
        <v>209</v>
      </c>
      <c r="D214" s="9">
        <v>30261</v>
      </c>
    </row>
    <row r="215" spans="3:4" x14ac:dyDescent="0.2">
      <c r="C215" s="5" t="s">
        <v>210</v>
      </c>
      <c r="D215" s="9">
        <v>10627</v>
      </c>
    </row>
    <row r="216" spans="3:4" x14ac:dyDescent="0.2">
      <c r="C216" s="5" t="s">
        <v>211</v>
      </c>
      <c r="D216" s="9">
        <v>23292</v>
      </c>
    </row>
    <row r="217" spans="3:4" x14ac:dyDescent="0.2">
      <c r="C217" s="5" t="s">
        <v>212</v>
      </c>
      <c r="D217" s="9">
        <v>4348</v>
      </c>
    </row>
    <row r="218" spans="3:4" x14ac:dyDescent="0.2">
      <c r="C218" s="5" t="s">
        <v>213</v>
      </c>
      <c r="D218" s="9">
        <v>9934</v>
      </c>
    </row>
    <row r="219" spans="3:4" x14ac:dyDescent="0.2">
      <c r="C219" s="5" t="s">
        <v>214</v>
      </c>
      <c r="D219" s="9">
        <v>8643</v>
      </c>
    </row>
    <row r="220" spans="3:4" x14ac:dyDescent="0.2">
      <c r="C220" s="5" t="s">
        <v>215</v>
      </c>
      <c r="D220" s="9">
        <v>16654</v>
      </c>
    </row>
    <row r="221" spans="3:4" x14ac:dyDescent="0.2">
      <c r="C221" s="5" t="s">
        <v>216</v>
      </c>
      <c r="D221" s="9">
        <v>5517</v>
      </c>
    </row>
    <row r="222" spans="3:4" x14ac:dyDescent="0.2">
      <c r="C222" s="5" t="s">
        <v>217</v>
      </c>
      <c r="D222" s="9">
        <v>159662</v>
      </c>
    </row>
    <row r="223" spans="3:4" x14ac:dyDescent="0.2">
      <c r="C223" s="5" t="s">
        <v>218</v>
      </c>
      <c r="D223" s="9">
        <v>22853</v>
      </c>
    </row>
    <row r="224" spans="3:4" x14ac:dyDescent="0.2">
      <c r="C224" s="5" t="s">
        <v>219</v>
      </c>
      <c r="D224" s="9">
        <v>13222</v>
      </c>
    </row>
    <row r="225" spans="3:4" x14ac:dyDescent="0.2">
      <c r="C225" s="5" t="s">
        <v>220</v>
      </c>
      <c r="D225" s="9">
        <v>25978</v>
      </c>
    </row>
    <row r="226" spans="3:4" x14ac:dyDescent="0.2">
      <c r="C226" s="5" t="s">
        <v>221</v>
      </c>
      <c r="D226" s="9">
        <v>14002</v>
      </c>
    </row>
    <row r="227" spans="3:4" x14ac:dyDescent="0.2">
      <c r="C227" s="5" t="s">
        <v>222</v>
      </c>
      <c r="D227" s="9">
        <v>6728</v>
      </c>
    </row>
    <row r="228" spans="3:4" x14ac:dyDescent="0.2">
      <c r="C228" s="5" t="s">
        <v>223</v>
      </c>
      <c r="D228" s="9">
        <v>10260</v>
      </c>
    </row>
    <row r="229" spans="3:4" x14ac:dyDescent="0.2">
      <c r="C229" s="5" t="s">
        <v>224</v>
      </c>
      <c r="D229" s="9">
        <v>10430</v>
      </c>
    </row>
    <row r="230" spans="3:4" x14ac:dyDescent="0.2">
      <c r="C230" s="5" t="s">
        <v>225</v>
      </c>
      <c r="D230" s="9">
        <v>16043</v>
      </c>
    </row>
    <row r="231" spans="3:4" x14ac:dyDescent="0.2">
      <c r="C231" s="5" t="s">
        <v>226</v>
      </c>
      <c r="D231" s="9">
        <v>11042</v>
      </c>
    </row>
    <row r="232" spans="3:4" x14ac:dyDescent="0.2">
      <c r="C232" s="5" t="s">
        <v>227</v>
      </c>
      <c r="D232" s="9">
        <v>6908</v>
      </c>
    </row>
    <row r="233" spans="3:4" x14ac:dyDescent="0.2">
      <c r="C233" s="5" t="s">
        <v>228</v>
      </c>
      <c r="D233" s="9">
        <v>6929</v>
      </c>
    </row>
    <row r="234" spans="3:4" x14ac:dyDescent="0.2">
      <c r="C234" s="5" t="s">
        <v>229</v>
      </c>
      <c r="D234" s="9">
        <v>10913</v>
      </c>
    </row>
    <row r="235" spans="3:4" x14ac:dyDescent="0.2">
      <c r="C235" s="5" t="s">
        <v>230</v>
      </c>
      <c r="D235" s="9">
        <v>20536</v>
      </c>
    </row>
    <row r="236" spans="3:4" x14ac:dyDescent="0.2">
      <c r="C236" s="5" t="s">
        <v>231</v>
      </c>
      <c r="D236" s="9">
        <v>59986</v>
      </c>
    </row>
    <row r="237" spans="3:4" x14ac:dyDescent="0.2">
      <c r="C237" s="5" t="s">
        <v>232</v>
      </c>
      <c r="D237" s="9">
        <v>51735</v>
      </c>
    </row>
    <row r="238" spans="3:4" x14ac:dyDescent="0.2">
      <c r="C238" s="5" t="s">
        <v>233</v>
      </c>
      <c r="D238" s="9">
        <v>11243</v>
      </c>
    </row>
    <row r="239" spans="3:4" x14ac:dyDescent="0.2">
      <c r="C239" s="5" t="s">
        <v>234</v>
      </c>
      <c r="D239" s="9">
        <v>15345</v>
      </c>
    </row>
    <row r="240" spans="3:4" x14ac:dyDescent="0.2">
      <c r="C240" s="5" t="s">
        <v>235</v>
      </c>
      <c r="D240" s="9">
        <v>22753</v>
      </c>
    </row>
    <row r="241" spans="3:4" x14ac:dyDescent="0.2">
      <c r="C241" s="5" t="s">
        <v>236</v>
      </c>
      <c r="D241" s="9">
        <v>26402</v>
      </c>
    </row>
    <row r="242" spans="3:4" x14ac:dyDescent="0.2">
      <c r="C242" s="5" t="s">
        <v>237</v>
      </c>
      <c r="D242" s="9">
        <v>5758</v>
      </c>
    </row>
    <row r="243" spans="3:4" x14ac:dyDescent="0.2">
      <c r="C243" s="5" t="s">
        <v>238</v>
      </c>
      <c r="D243" s="9">
        <v>9374</v>
      </c>
    </row>
    <row r="244" spans="3:4" x14ac:dyDescent="0.2">
      <c r="C244" s="5" t="s">
        <v>239</v>
      </c>
      <c r="D244" s="9">
        <v>11525</v>
      </c>
    </row>
    <row r="245" spans="3:4" x14ac:dyDescent="0.2">
      <c r="C245" s="5" t="s">
        <v>240</v>
      </c>
      <c r="D245" s="9">
        <v>9370</v>
      </c>
    </row>
    <row r="246" spans="3:4" x14ac:dyDescent="0.2">
      <c r="C246" s="5" t="s">
        <v>241</v>
      </c>
      <c r="D246" s="9">
        <v>18538</v>
      </c>
    </row>
    <row r="247" spans="3:4" x14ac:dyDescent="0.2">
      <c r="C247" s="5" t="s">
        <v>242</v>
      </c>
      <c r="D247" s="9">
        <v>103532</v>
      </c>
    </row>
    <row r="248" spans="3:4" x14ac:dyDescent="0.2">
      <c r="C248" s="5" t="s">
        <v>243</v>
      </c>
      <c r="D248" s="9">
        <v>38628</v>
      </c>
    </row>
    <row r="249" spans="3:4" x14ac:dyDescent="0.2">
      <c r="C249" s="5" t="s">
        <v>244</v>
      </c>
      <c r="D249" s="9">
        <v>24858</v>
      </c>
    </row>
    <row r="250" spans="3:4" x14ac:dyDescent="0.2">
      <c r="C250" s="5" t="s">
        <v>245</v>
      </c>
      <c r="D250" s="9">
        <v>26414</v>
      </c>
    </row>
    <row r="251" spans="3:4" x14ac:dyDescent="0.2">
      <c r="C251" s="5" t="s">
        <v>246</v>
      </c>
      <c r="D251" s="9">
        <v>37645</v>
      </c>
    </row>
    <row r="252" spans="3:4" x14ac:dyDescent="0.2">
      <c r="C252" s="5" t="s">
        <v>247</v>
      </c>
      <c r="D252" s="9">
        <v>9109</v>
      </c>
    </row>
    <row r="253" spans="3:4" x14ac:dyDescent="0.2">
      <c r="C253" s="5" t="s">
        <v>248</v>
      </c>
      <c r="D253" s="9">
        <v>17540</v>
      </c>
    </row>
    <row r="254" spans="3:4" x14ac:dyDescent="0.2">
      <c r="C254" s="5" t="s">
        <v>249</v>
      </c>
      <c r="D254" s="9">
        <v>24654</v>
      </c>
    </row>
    <row r="255" spans="3:4" x14ac:dyDescent="0.2">
      <c r="C255" s="5" t="s">
        <v>250</v>
      </c>
      <c r="D255" s="9">
        <v>99213</v>
      </c>
    </row>
    <row r="256" spans="3:4" x14ac:dyDescent="0.2">
      <c r="C256" s="5" t="s">
        <v>251</v>
      </c>
      <c r="D256" s="9">
        <v>17631</v>
      </c>
    </row>
    <row r="257" spans="3:4" x14ac:dyDescent="0.2">
      <c r="C257" s="5" t="s">
        <v>252</v>
      </c>
      <c r="D257" s="9">
        <v>18523</v>
      </c>
    </row>
    <row r="258" spans="3:4" x14ac:dyDescent="0.2">
      <c r="C258" s="5" t="s">
        <v>253</v>
      </c>
      <c r="D258" s="9">
        <v>55478</v>
      </c>
    </row>
    <row r="259" spans="3:4" x14ac:dyDescent="0.2">
      <c r="C259" s="5" t="s">
        <v>254</v>
      </c>
      <c r="D259" s="9">
        <v>5135</v>
      </c>
    </row>
    <row r="260" spans="3:4" x14ac:dyDescent="0.2">
      <c r="C260" s="5" t="s">
        <v>255</v>
      </c>
      <c r="D260" s="9">
        <v>6099</v>
      </c>
    </row>
    <row r="261" spans="3:4" x14ac:dyDescent="0.2">
      <c r="C261" s="5" t="s">
        <v>256</v>
      </c>
      <c r="D261" s="9">
        <v>15595</v>
      </c>
    </row>
    <row r="262" spans="3:4" x14ac:dyDescent="0.2">
      <c r="C262" s="5" t="s">
        <v>257</v>
      </c>
      <c r="D262" s="9">
        <v>11113</v>
      </c>
    </row>
    <row r="263" spans="3:4" x14ac:dyDescent="0.2">
      <c r="C263" s="5" t="s">
        <v>258</v>
      </c>
      <c r="D263" s="9">
        <v>12464</v>
      </c>
    </row>
    <row r="264" spans="3:4" x14ac:dyDescent="0.2">
      <c r="C264" s="5" t="s">
        <v>259</v>
      </c>
      <c r="D264" s="9">
        <v>7140</v>
      </c>
    </row>
    <row r="265" spans="3:4" x14ac:dyDescent="0.2">
      <c r="C265" s="5" t="s">
        <v>260</v>
      </c>
      <c r="D265" s="9">
        <v>10145</v>
      </c>
    </row>
    <row r="266" spans="3:4" x14ac:dyDescent="0.2">
      <c r="C266" s="5" t="s">
        <v>261</v>
      </c>
      <c r="D266" s="9">
        <v>64881</v>
      </c>
    </row>
    <row r="267" spans="3:4" x14ac:dyDescent="0.2">
      <c r="C267" s="5" t="s">
        <v>262</v>
      </c>
      <c r="D267" s="9">
        <v>7033</v>
      </c>
    </row>
    <row r="268" spans="3:4" x14ac:dyDescent="0.2">
      <c r="C268" s="5" t="s">
        <v>263</v>
      </c>
      <c r="D268" s="9">
        <v>2348</v>
      </c>
    </row>
    <row r="269" spans="3:4" x14ac:dyDescent="0.2">
      <c r="C269" s="5" t="s">
        <v>264</v>
      </c>
      <c r="D269" s="9">
        <v>5461</v>
      </c>
    </row>
    <row r="270" spans="3:4" x14ac:dyDescent="0.2">
      <c r="C270" s="5" t="s">
        <v>265</v>
      </c>
      <c r="D270" s="9">
        <v>6740</v>
      </c>
    </row>
    <row r="271" spans="3:4" x14ac:dyDescent="0.2">
      <c r="C271" s="5" t="s">
        <v>266</v>
      </c>
      <c r="D271" s="9">
        <v>3924</v>
      </c>
    </row>
    <row r="272" spans="3:4" x14ac:dyDescent="0.2">
      <c r="C272" s="5" t="s">
        <v>267</v>
      </c>
      <c r="D272" s="9">
        <v>2990</v>
      </c>
    </row>
    <row r="273" spans="3:4" x14ac:dyDescent="0.2">
      <c r="C273" s="5" t="s">
        <v>268</v>
      </c>
      <c r="D273" s="9">
        <v>5621</v>
      </c>
    </row>
    <row r="274" spans="3:4" x14ac:dyDescent="0.2">
      <c r="C274" s="5" t="s">
        <v>269</v>
      </c>
      <c r="D274" s="9">
        <v>2387</v>
      </c>
    </row>
    <row r="275" spans="3:4" x14ac:dyDescent="0.2">
      <c r="C275" s="5" t="s">
        <v>270</v>
      </c>
      <c r="D275" s="9">
        <v>2339</v>
      </c>
    </row>
    <row r="276" spans="3:4" x14ac:dyDescent="0.2">
      <c r="C276" s="5" t="s">
        <v>271</v>
      </c>
      <c r="D276" s="9">
        <v>9059</v>
      </c>
    </row>
    <row r="277" spans="3:4" x14ac:dyDescent="0.2">
      <c r="C277" s="5" t="s">
        <v>272</v>
      </c>
      <c r="D277" s="9">
        <v>6263</v>
      </c>
    </row>
    <row r="278" spans="3:4" x14ac:dyDescent="0.2">
      <c r="C278" s="5" t="s">
        <v>273</v>
      </c>
      <c r="D278" s="9">
        <v>2718</v>
      </c>
    </row>
    <row r="279" spans="3:4" x14ac:dyDescent="0.2">
      <c r="C279" s="5" t="s">
        <v>274</v>
      </c>
      <c r="D279" s="9">
        <v>133091</v>
      </c>
    </row>
    <row r="280" spans="3:4" x14ac:dyDescent="0.2">
      <c r="C280" s="5" t="s">
        <v>275</v>
      </c>
      <c r="D280" s="9">
        <v>12213</v>
      </c>
    </row>
    <row r="281" spans="3:4" x14ac:dyDescent="0.2">
      <c r="C281" s="5" t="s">
        <v>276</v>
      </c>
      <c r="D281" s="9">
        <v>76542</v>
      </c>
    </row>
    <row r="282" spans="3:4" x14ac:dyDescent="0.2">
      <c r="C282" s="5" t="s">
        <v>277</v>
      </c>
      <c r="D282" s="9">
        <v>6113</v>
      </c>
    </row>
    <row r="283" spans="3:4" x14ac:dyDescent="0.2">
      <c r="C283" s="5" t="s">
        <v>278</v>
      </c>
      <c r="D283" s="9">
        <v>2609</v>
      </c>
    </row>
    <row r="284" spans="3:4" x14ac:dyDescent="0.2">
      <c r="C284" s="5" t="s">
        <v>279</v>
      </c>
      <c r="D284" s="9">
        <v>4728</v>
      </c>
    </row>
    <row r="285" spans="3:4" x14ac:dyDescent="0.2">
      <c r="C285" s="5" t="s">
        <v>280</v>
      </c>
      <c r="D285" s="9">
        <v>3162</v>
      </c>
    </row>
    <row r="286" spans="3:4" x14ac:dyDescent="0.2">
      <c r="C286" s="5" t="s">
        <v>281</v>
      </c>
      <c r="D286" s="9">
        <v>15547</v>
      </c>
    </row>
    <row r="287" spans="3:4" x14ac:dyDescent="0.2">
      <c r="C287" s="5" t="s">
        <v>282</v>
      </c>
      <c r="D287" s="9">
        <v>4088</v>
      </c>
    </row>
    <row r="288" spans="3:4" x14ac:dyDescent="0.2">
      <c r="C288" s="5" t="s">
        <v>283</v>
      </c>
      <c r="D288" s="9">
        <v>5871</v>
      </c>
    </row>
    <row r="289" spans="3:4" x14ac:dyDescent="0.2">
      <c r="C289" s="5" t="s">
        <v>284</v>
      </c>
      <c r="D289" s="9">
        <v>17330</v>
      </c>
    </row>
    <row r="290" spans="3:4" x14ac:dyDescent="0.2">
      <c r="C290" s="5" t="s">
        <v>285</v>
      </c>
      <c r="D290" s="9">
        <v>7783</v>
      </c>
    </row>
    <row r="291" spans="3:4" x14ac:dyDescent="0.2">
      <c r="C291" s="5" t="s">
        <v>286</v>
      </c>
      <c r="D291" s="9">
        <v>79352</v>
      </c>
    </row>
    <row r="292" spans="3:4" x14ac:dyDescent="0.2">
      <c r="C292" s="5" t="s">
        <v>287</v>
      </c>
      <c r="D292" s="9">
        <v>42344</v>
      </c>
    </row>
    <row r="293" spans="3:4" x14ac:dyDescent="0.2">
      <c r="C293" s="5" t="s">
        <v>288</v>
      </c>
      <c r="D293" s="9">
        <v>27943</v>
      </c>
    </row>
    <row r="294" spans="3:4" x14ac:dyDescent="0.2">
      <c r="C294" s="5" t="s">
        <v>289</v>
      </c>
      <c r="D294" s="9">
        <v>9177</v>
      </c>
    </row>
    <row r="295" spans="3:4" x14ac:dyDescent="0.2">
      <c r="C295" s="7" t="s">
        <v>290</v>
      </c>
      <c r="D295" s="10">
        <v>22433</v>
      </c>
    </row>
    <row r="296" spans="3:4" x14ac:dyDescent="0.2">
      <c r="C296" s="1" t="s">
        <v>293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4" r:id="rId1"/>
  <headerFooter>
    <oddHeader>&amp;L&amp;D</oddHeader>
    <oddFooter xml:space="preserve">&amp;L  &amp;G&amp;C&amp;8&amp;Z&amp;F {&amp;A}
  &amp;RSide &amp;P/&amp;N
  </oddFooter>
  </headerFooter>
  <legacyDrawingHF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5D65D-8BD5-4FF5-8DE1-9F14A5544B18}">
  <sheetPr codeName="Sheet3"/>
  <dimension ref="C1:N298"/>
  <sheetViews>
    <sheetView showGridLines="0" zoomScaleNormal="100" workbookViewId="0">
      <pane ySplit="1" topLeftCell="A2" activePane="bottomLeft" state="frozen"/>
      <selection pane="bottomLeft" activeCell="A3" sqref="A3"/>
    </sheetView>
  </sheetViews>
  <sheetFormatPr defaultRowHeight="12" x14ac:dyDescent="0.2"/>
  <cols>
    <col min="1" max="1" width="1.6640625" style="11" customWidth="1"/>
    <col min="2" max="2" width="2.5" style="11" customWidth="1"/>
    <col min="3" max="3" width="14.5" style="11" customWidth="1"/>
    <col min="4" max="5" width="9.33203125" style="11" customWidth="1"/>
    <col min="6" max="14" width="9.33203125" style="11"/>
    <col min="15" max="15" width="10" style="11" customWidth="1"/>
    <col min="16" max="16384" width="9.33203125" style="11"/>
  </cols>
  <sheetData>
    <row r="1" spans="3:14" s="2" customFormat="1" ht="18.75" x14ac:dyDescent="0.3">
      <c r="C1" s="3" t="str">
        <f ca="1">IFERROR(MID(CELL("filename",A1),FIND("]",CELL("filename",A1))+1,256),"Gem projektmappen og navngiv dit ark")</f>
        <v>Boligmangel</v>
      </c>
    </row>
    <row r="5" spans="3:14" ht="409.5" x14ac:dyDescent="0.2">
      <c r="C5" s="21" t="s">
        <v>939</v>
      </c>
      <c r="D5" s="21" t="s">
        <v>938</v>
      </c>
      <c r="E5" s="21" t="s">
        <v>937</v>
      </c>
      <c r="F5" s="21" t="s">
        <v>936</v>
      </c>
      <c r="G5" s="21" t="s">
        <v>935</v>
      </c>
      <c r="H5" s="20" t="s">
        <v>934</v>
      </c>
      <c r="I5" s="20" t="s">
        <v>933</v>
      </c>
      <c r="J5" s="20" t="s">
        <v>932</v>
      </c>
      <c r="K5" s="20" t="s">
        <v>931</v>
      </c>
      <c r="L5" s="20" t="s">
        <v>930</v>
      </c>
      <c r="M5" s="20" t="s">
        <v>929</v>
      </c>
      <c r="N5" s="19" t="s">
        <v>928</v>
      </c>
    </row>
    <row r="6" spans="3:14" x14ac:dyDescent="0.2">
      <c r="C6" t="s">
        <v>877</v>
      </c>
      <c r="D6" s="14" t="s">
        <v>876</v>
      </c>
      <c r="E6" s="13" t="s">
        <v>927</v>
      </c>
      <c r="F6" t="s">
        <v>926</v>
      </c>
      <c r="G6" s="12" t="s">
        <v>873</v>
      </c>
      <c r="H6" t="s">
        <v>294</v>
      </c>
      <c r="I6" t="s">
        <v>294</v>
      </c>
      <c r="J6" t="s">
        <v>294</v>
      </c>
      <c r="K6" t="s">
        <v>294</v>
      </c>
      <c r="L6" t="s">
        <v>294</v>
      </c>
      <c r="M6" t="s">
        <v>294</v>
      </c>
      <c r="N6">
        <v>3</v>
      </c>
    </row>
    <row r="7" spans="3:14" x14ac:dyDescent="0.2">
      <c r="C7" t="s">
        <v>877</v>
      </c>
      <c r="D7" s="14" t="s">
        <v>876</v>
      </c>
      <c r="E7" s="13" t="s">
        <v>925</v>
      </c>
      <c r="F7" t="s">
        <v>924</v>
      </c>
      <c r="G7" s="12" t="s">
        <v>873</v>
      </c>
      <c r="H7" t="s">
        <v>294</v>
      </c>
      <c r="I7" t="s">
        <v>294</v>
      </c>
      <c r="J7" t="s">
        <v>294</v>
      </c>
      <c r="K7" t="s">
        <v>294</v>
      </c>
      <c r="L7" t="s">
        <v>294</v>
      </c>
      <c r="M7" t="s">
        <v>294</v>
      </c>
      <c r="N7">
        <v>2</v>
      </c>
    </row>
    <row r="8" spans="3:14" x14ac:dyDescent="0.2">
      <c r="C8" t="s">
        <v>877</v>
      </c>
      <c r="D8" s="14" t="s">
        <v>876</v>
      </c>
      <c r="E8" s="13" t="s">
        <v>923</v>
      </c>
      <c r="F8" t="s">
        <v>922</v>
      </c>
      <c r="G8" s="12" t="s">
        <v>873</v>
      </c>
      <c r="H8" t="s">
        <v>294</v>
      </c>
      <c r="I8" t="s">
        <v>294</v>
      </c>
      <c r="J8" t="s">
        <v>294</v>
      </c>
      <c r="K8" t="s">
        <v>294</v>
      </c>
      <c r="L8" t="s">
        <v>294</v>
      </c>
      <c r="M8" t="s">
        <v>294</v>
      </c>
      <c r="N8">
        <v>1</v>
      </c>
    </row>
    <row r="9" spans="3:14" x14ac:dyDescent="0.2">
      <c r="C9" t="s">
        <v>877</v>
      </c>
      <c r="D9" s="14" t="s">
        <v>876</v>
      </c>
      <c r="E9" s="13" t="s">
        <v>921</v>
      </c>
      <c r="F9" t="s">
        <v>920</v>
      </c>
      <c r="G9" s="12" t="s">
        <v>873</v>
      </c>
      <c r="H9" t="s">
        <v>294</v>
      </c>
      <c r="I9" t="s">
        <v>294</v>
      </c>
      <c r="J9" t="s">
        <v>294</v>
      </c>
      <c r="K9" t="s">
        <v>294</v>
      </c>
      <c r="L9" t="s">
        <v>294</v>
      </c>
      <c r="M9" t="s">
        <v>294</v>
      </c>
      <c r="N9">
        <v>1</v>
      </c>
    </row>
    <row r="10" spans="3:14" x14ac:dyDescent="0.2">
      <c r="C10" t="s">
        <v>877</v>
      </c>
      <c r="D10" s="14" t="s">
        <v>876</v>
      </c>
      <c r="E10" s="13" t="s">
        <v>919</v>
      </c>
      <c r="F10" t="s">
        <v>918</v>
      </c>
      <c r="G10" s="12" t="s">
        <v>873</v>
      </c>
      <c r="H10" t="s">
        <v>294</v>
      </c>
      <c r="I10" t="s">
        <v>304</v>
      </c>
      <c r="J10" t="s">
        <v>294</v>
      </c>
      <c r="K10" t="s">
        <v>294</v>
      </c>
      <c r="L10" t="s">
        <v>294</v>
      </c>
      <c r="M10" t="s">
        <v>294</v>
      </c>
      <c r="N10">
        <v>2</v>
      </c>
    </row>
    <row r="11" spans="3:14" x14ac:dyDescent="0.2">
      <c r="C11" t="s">
        <v>877</v>
      </c>
      <c r="D11" s="14" t="s">
        <v>876</v>
      </c>
      <c r="E11" s="13" t="s">
        <v>917</v>
      </c>
      <c r="F11" t="s">
        <v>916</v>
      </c>
      <c r="G11" s="12" t="s">
        <v>873</v>
      </c>
      <c r="H11" t="s">
        <v>294</v>
      </c>
      <c r="I11" t="s">
        <v>294</v>
      </c>
      <c r="J11" t="s">
        <v>294</v>
      </c>
      <c r="K11" t="s">
        <v>294</v>
      </c>
      <c r="L11" t="s">
        <v>294</v>
      </c>
      <c r="M11" t="s">
        <v>294</v>
      </c>
      <c r="N11">
        <v>3</v>
      </c>
    </row>
    <row r="12" spans="3:14" x14ac:dyDescent="0.2">
      <c r="C12" t="s">
        <v>877</v>
      </c>
      <c r="D12" s="14" t="s">
        <v>876</v>
      </c>
      <c r="E12" s="13" t="s">
        <v>915</v>
      </c>
      <c r="F12" t="s">
        <v>914</v>
      </c>
      <c r="G12" s="12" t="s">
        <v>873</v>
      </c>
      <c r="H12" t="s">
        <v>294</v>
      </c>
      <c r="I12" t="s">
        <v>294</v>
      </c>
      <c r="J12" t="s">
        <v>294</v>
      </c>
      <c r="K12" t="s">
        <v>294</v>
      </c>
      <c r="L12" t="s">
        <v>294</v>
      </c>
      <c r="M12" t="s">
        <v>294</v>
      </c>
      <c r="N12">
        <v>3</v>
      </c>
    </row>
    <row r="13" spans="3:14" x14ac:dyDescent="0.2">
      <c r="C13" t="s">
        <v>877</v>
      </c>
      <c r="D13" s="14" t="s">
        <v>876</v>
      </c>
      <c r="E13" s="13" t="s">
        <v>913</v>
      </c>
      <c r="F13" t="s">
        <v>912</v>
      </c>
      <c r="G13" s="12" t="s">
        <v>873</v>
      </c>
      <c r="H13" t="s">
        <v>294</v>
      </c>
      <c r="I13" t="s">
        <v>294</v>
      </c>
      <c r="J13" t="s">
        <v>304</v>
      </c>
      <c r="K13" t="s">
        <v>294</v>
      </c>
      <c r="L13" t="s">
        <v>294</v>
      </c>
      <c r="M13" t="s">
        <v>304</v>
      </c>
      <c r="N13">
        <v>2</v>
      </c>
    </row>
    <row r="14" spans="3:14" x14ac:dyDescent="0.2">
      <c r="C14" t="s">
        <v>877</v>
      </c>
      <c r="D14" s="14" t="s">
        <v>876</v>
      </c>
      <c r="E14" s="13" t="s">
        <v>911</v>
      </c>
      <c r="F14" t="s">
        <v>910</v>
      </c>
      <c r="G14" s="12" t="s">
        <v>873</v>
      </c>
      <c r="H14" t="s">
        <v>294</v>
      </c>
      <c r="I14" t="s">
        <v>294</v>
      </c>
      <c r="J14" t="s">
        <v>304</v>
      </c>
      <c r="K14" t="s">
        <v>294</v>
      </c>
      <c r="L14" t="s">
        <v>294</v>
      </c>
      <c r="M14" t="s">
        <v>304</v>
      </c>
      <c r="N14">
        <v>3</v>
      </c>
    </row>
    <row r="15" spans="3:14" x14ac:dyDescent="0.2">
      <c r="C15" t="s">
        <v>877</v>
      </c>
      <c r="D15" s="14" t="s">
        <v>876</v>
      </c>
      <c r="E15" s="13" t="s">
        <v>909</v>
      </c>
      <c r="F15" t="s">
        <v>908</v>
      </c>
      <c r="G15" s="12" t="s">
        <v>873</v>
      </c>
      <c r="H15" t="s">
        <v>294</v>
      </c>
      <c r="I15" t="s">
        <v>294</v>
      </c>
      <c r="J15" t="s">
        <v>294</v>
      </c>
      <c r="K15" t="s">
        <v>294</v>
      </c>
      <c r="L15" t="s">
        <v>294</v>
      </c>
      <c r="M15" t="s">
        <v>294</v>
      </c>
      <c r="N15">
        <v>3</v>
      </c>
    </row>
    <row r="16" spans="3:14" x14ac:dyDescent="0.2">
      <c r="C16" t="s">
        <v>877</v>
      </c>
      <c r="D16" s="14" t="s">
        <v>876</v>
      </c>
      <c r="E16" s="13" t="s">
        <v>907</v>
      </c>
      <c r="F16" t="s">
        <v>906</v>
      </c>
      <c r="G16" s="12" t="s">
        <v>873</v>
      </c>
      <c r="H16" t="s">
        <v>294</v>
      </c>
      <c r="I16" t="s">
        <v>294</v>
      </c>
      <c r="J16" t="s">
        <v>304</v>
      </c>
      <c r="K16" t="s">
        <v>294</v>
      </c>
      <c r="L16" t="s">
        <v>294</v>
      </c>
      <c r="M16" t="s">
        <v>304</v>
      </c>
      <c r="N16">
        <v>3</v>
      </c>
    </row>
    <row r="17" spans="3:14" x14ac:dyDescent="0.2">
      <c r="C17" t="s">
        <v>877</v>
      </c>
      <c r="D17" s="14" t="s">
        <v>876</v>
      </c>
      <c r="E17" s="13" t="s">
        <v>905</v>
      </c>
      <c r="F17" t="s">
        <v>904</v>
      </c>
      <c r="G17" s="12" t="s">
        <v>873</v>
      </c>
      <c r="H17" t="s">
        <v>294</v>
      </c>
      <c r="I17" t="s">
        <v>294</v>
      </c>
      <c r="J17" t="s">
        <v>294</v>
      </c>
      <c r="K17" t="s">
        <v>294</v>
      </c>
      <c r="L17" t="s">
        <v>294</v>
      </c>
      <c r="M17" t="s">
        <v>294</v>
      </c>
      <c r="N17">
        <v>2</v>
      </c>
    </row>
    <row r="18" spans="3:14" x14ac:dyDescent="0.2">
      <c r="C18" t="s">
        <v>877</v>
      </c>
      <c r="D18" s="14" t="s">
        <v>876</v>
      </c>
      <c r="E18" s="13" t="s">
        <v>903</v>
      </c>
      <c r="F18" t="s">
        <v>902</v>
      </c>
      <c r="G18" s="12" t="s">
        <v>873</v>
      </c>
      <c r="H18" t="s">
        <v>304</v>
      </c>
      <c r="I18" t="s">
        <v>304</v>
      </c>
      <c r="J18" t="s">
        <v>304</v>
      </c>
      <c r="K18" t="s">
        <v>304</v>
      </c>
      <c r="L18" t="s">
        <v>304</v>
      </c>
      <c r="M18" t="s">
        <v>304</v>
      </c>
      <c r="N18">
        <v>3</v>
      </c>
    </row>
    <row r="19" spans="3:14" x14ac:dyDescent="0.2">
      <c r="C19" t="s">
        <v>877</v>
      </c>
      <c r="D19" s="14" t="s">
        <v>876</v>
      </c>
      <c r="E19" s="13" t="s">
        <v>901</v>
      </c>
      <c r="F19" t="s">
        <v>900</v>
      </c>
      <c r="G19" s="12" t="s">
        <v>873</v>
      </c>
      <c r="H19" t="s">
        <v>294</v>
      </c>
      <c r="I19" t="s">
        <v>294</v>
      </c>
      <c r="J19" t="s">
        <v>294</v>
      </c>
      <c r="K19" t="s">
        <v>294</v>
      </c>
      <c r="L19" t="s">
        <v>294</v>
      </c>
      <c r="M19" t="s">
        <v>294</v>
      </c>
      <c r="N19">
        <v>2</v>
      </c>
    </row>
    <row r="20" spans="3:14" x14ac:dyDescent="0.2">
      <c r="C20" t="s">
        <v>877</v>
      </c>
      <c r="D20" s="14" t="s">
        <v>876</v>
      </c>
      <c r="E20" s="13" t="s">
        <v>899</v>
      </c>
      <c r="F20" t="s">
        <v>898</v>
      </c>
      <c r="G20" s="12" t="s">
        <v>873</v>
      </c>
      <c r="H20" t="s">
        <v>294</v>
      </c>
      <c r="I20" t="s">
        <v>294</v>
      </c>
      <c r="J20" t="s">
        <v>294</v>
      </c>
      <c r="K20" t="s">
        <v>294</v>
      </c>
      <c r="L20" t="s">
        <v>294</v>
      </c>
      <c r="M20" t="s">
        <v>294</v>
      </c>
      <c r="N20">
        <v>2</v>
      </c>
    </row>
    <row r="21" spans="3:14" x14ac:dyDescent="0.2">
      <c r="C21" t="s">
        <v>877</v>
      </c>
      <c r="D21" s="14" t="s">
        <v>876</v>
      </c>
      <c r="E21" s="13" t="s">
        <v>897</v>
      </c>
      <c r="F21" t="s">
        <v>896</v>
      </c>
      <c r="G21" s="12" t="s">
        <v>873</v>
      </c>
      <c r="H21" t="s">
        <v>294</v>
      </c>
      <c r="I21" t="s">
        <v>294</v>
      </c>
      <c r="J21" t="s">
        <v>294</v>
      </c>
      <c r="K21" t="s">
        <v>294</v>
      </c>
      <c r="L21" t="s">
        <v>294</v>
      </c>
      <c r="M21" t="s">
        <v>294</v>
      </c>
      <c r="N21">
        <v>3</v>
      </c>
    </row>
    <row r="22" spans="3:14" x14ac:dyDescent="0.2">
      <c r="C22" t="s">
        <v>877</v>
      </c>
      <c r="D22" s="14" t="s">
        <v>876</v>
      </c>
      <c r="E22" s="13" t="s">
        <v>895</v>
      </c>
      <c r="F22" t="s">
        <v>894</v>
      </c>
      <c r="G22" s="12" t="s">
        <v>873</v>
      </c>
      <c r="H22" t="s">
        <v>294</v>
      </c>
      <c r="I22" t="s">
        <v>294</v>
      </c>
      <c r="J22" t="s">
        <v>294</v>
      </c>
      <c r="K22" t="s">
        <v>294</v>
      </c>
      <c r="L22" t="s">
        <v>294</v>
      </c>
      <c r="M22" t="s">
        <v>294</v>
      </c>
      <c r="N22">
        <v>3</v>
      </c>
    </row>
    <row r="23" spans="3:14" x14ac:dyDescent="0.2">
      <c r="C23" t="s">
        <v>877</v>
      </c>
      <c r="D23" s="14" t="s">
        <v>876</v>
      </c>
      <c r="E23" s="13" t="s">
        <v>893</v>
      </c>
      <c r="F23" t="s">
        <v>892</v>
      </c>
      <c r="G23" s="12" t="s">
        <v>873</v>
      </c>
      <c r="H23" t="s">
        <v>294</v>
      </c>
      <c r="I23" t="s">
        <v>294</v>
      </c>
      <c r="J23" t="s">
        <v>294</v>
      </c>
      <c r="K23" t="s">
        <v>294</v>
      </c>
      <c r="L23" t="s">
        <v>294</v>
      </c>
      <c r="M23" t="s">
        <v>294</v>
      </c>
      <c r="N23">
        <v>2</v>
      </c>
    </row>
    <row r="24" spans="3:14" x14ac:dyDescent="0.2">
      <c r="C24" t="s">
        <v>877</v>
      </c>
      <c r="D24" s="14" t="s">
        <v>876</v>
      </c>
      <c r="E24" s="13" t="s">
        <v>891</v>
      </c>
      <c r="F24" t="s">
        <v>890</v>
      </c>
      <c r="G24" s="12" t="s">
        <v>873</v>
      </c>
      <c r="H24" t="s">
        <v>294</v>
      </c>
      <c r="I24" t="s">
        <v>294</v>
      </c>
      <c r="J24" t="s">
        <v>294</v>
      </c>
      <c r="K24" t="s">
        <v>294</v>
      </c>
      <c r="L24" t="s">
        <v>294</v>
      </c>
      <c r="M24" t="s">
        <v>294</v>
      </c>
      <c r="N24">
        <v>4</v>
      </c>
    </row>
    <row r="25" spans="3:14" x14ac:dyDescent="0.2">
      <c r="C25" t="s">
        <v>877</v>
      </c>
      <c r="D25" s="14" t="s">
        <v>876</v>
      </c>
      <c r="E25" s="13" t="s">
        <v>889</v>
      </c>
      <c r="F25" t="s">
        <v>888</v>
      </c>
      <c r="G25" s="12" t="s">
        <v>873</v>
      </c>
      <c r="H25" t="s">
        <v>294</v>
      </c>
      <c r="I25" t="s">
        <v>294</v>
      </c>
      <c r="J25" t="s">
        <v>294</v>
      </c>
      <c r="K25" t="s">
        <v>294</v>
      </c>
      <c r="L25" t="s">
        <v>294</v>
      </c>
      <c r="M25" t="s">
        <v>294</v>
      </c>
      <c r="N25">
        <v>2</v>
      </c>
    </row>
    <row r="26" spans="3:14" x14ac:dyDescent="0.2">
      <c r="C26" t="s">
        <v>877</v>
      </c>
      <c r="D26" s="14" t="s">
        <v>876</v>
      </c>
      <c r="E26" s="13" t="s">
        <v>887</v>
      </c>
      <c r="F26" t="s">
        <v>886</v>
      </c>
      <c r="G26" s="12" t="s">
        <v>873</v>
      </c>
      <c r="H26" t="s">
        <v>294</v>
      </c>
      <c r="I26" t="s">
        <v>294</v>
      </c>
      <c r="J26" t="s">
        <v>294</v>
      </c>
      <c r="K26" t="s">
        <v>294</v>
      </c>
      <c r="L26" t="s">
        <v>294</v>
      </c>
      <c r="M26" t="s">
        <v>294</v>
      </c>
      <c r="N26">
        <v>3</v>
      </c>
    </row>
    <row r="27" spans="3:14" x14ac:dyDescent="0.2">
      <c r="C27" t="s">
        <v>877</v>
      </c>
      <c r="D27" s="14" t="s">
        <v>876</v>
      </c>
      <c r="E27" s="13" t="s">
        <v>885</v>
      </c>
      <c r="F27" t="s">
        <v>884</v>
      </c>
      <c r="G27" s="12" t="s">
        <v>873</v>
      </c>
      <c r="H27" t="s">
        <v>294</v>
      </c>
      <c r="I27" t="s">
        <v>294</v>
      </c>
      <c r="J27" t="s">
        <v>294</v>
      </c>
      <c r="K27" t="s">
        <v>294</v>
      </c>
      <c r="L27" t="s">
        <v>294</v>
      </c>
      <c r="M27" t="s">
        <v>294</v>
      </c>
      <c r="N27">
        <v>3</v>
      </c>
    </row>
    <row r="28" spans="3:14" x14ac:dyDescent="0.2">
      <c r="C28" t="s">
        <v>877</v>
      </c>
      <c r="D28" s="14" t="s">
        <v>876</v>
      </c>
      <c r="E28" s="13" t="s">
        <v>883</v>
      </c>
      <c r="F28" t="s">
        <v>882</v>
      </c>
      <c r="G28" s="12" t="s">
        <v>873</v>
      </c>
      <c r="H28" t="s">
        <v>294</v>
      </c>
      <c r="I28" t="s">
        <v>300</v>
      </c>
      <c r="J28" t="s">
        <v>300</v>
      </c>
      <c r="K28" t="s">
        <v>294</v>
      </c>
      <c r="L28" t="s">
        <v>314</v>
      </c>
      <c r="M28" t="s">
        <v>314</v>
      </c>
      <c r="N28">
        <v>3</v>
      </c>
    </row>
    <row r="29" spans="3:14" x14ac:dyDescent="0.2">
      <c r="C29" t="s">
        <v>877</v>
      </c>
      <c r="D29" s="14" t="s">
        <v>876</v>
      </c>
      <c r="E29" s="13" t="s">
        <v>881</v>
      </c>
      <c r="F29" t="s">
        <v>880</v>
      </c>
      <c r="G29" s="12" t="s">
        <v>873</v>
      </c>
      <c r="H29" t="s">
        <v>294</v>
      </c>
      <c r="I29" t="s">
        <v>294</v>
      </c>
      <c r="J29" t="s">
        <v>294</v>
      </c>
      <c r="K29" t="s">
        <v>294</v>
      </c>
      <c r="L29" t="s">
        <v>294</v>
      </c>
      <c r="M29" t="s">
        <v>294</v>
      </c>
      <c r="N29">
        <v>2</v>
      </c>
    </row>
    <row r="30" spans="3:14" x14ac:dyDescent="0.2">
      <c r="C30" t="s">
        <v>877</v>
      </c>
      <c r="D30" s="14" t="s">
        <v>876</v>
      </c>
      <c r="E30" s="13" t="s">
        <v>879</v>
      </c>
      <c r="F30" t="s">
        <v>878</v>
      </c>
      <c r="G30" s="12" t="s">
        <v>873</v>
      </c>
      <c r="H30" t="s">
        <v>294</v>
      </c>
      <c r="I30" t="s">
        <v>294</v>
      </c>
      <c r="J30" t="s">
        <v>294</v>
      </c>
      <c r="K30" t="s">
        <v>294</v>
      </c>
      <c r="L30" t="s">
        <v>294</v>
      </c>
      <c r="M30" t="s">
        <v>294</v>
      </c>
      <c r="N30">
        <v>3</v>
      </c>
    </row>
    <row r="31" spans="3:14" x14ac:dyDescent="0.2">
      <c r="C31" t="s">
        <v>877</v>
      </c>
      <c r="D31" s="14" t="s">
        <v>876</v>
      </c>
      <c r="E31" s="13" t="s">
        <v>875</v>
      </c>
      <c r="F31" t="s">
        <v>874</v>
      </c>
      <c r="G31" s="12" t="s">
        <v>873</v>
      </c>
      <c r="H31" t="s">
        <v>304</v>
      </c>
      <c r="I31" t="s">
        <v>294</v>
      </c>
      <c r="J31" t="s">
        <v>304</v>
      </c>
      <c r="K31" t="s">
        <v>304</v>
      </c>
      <c r="L31" t="s">
        <v>294</v>
      </c>
      <c r="M31" t="s">
        <v>304</v>
      </c>
      <c r="N31">
        <v>3</v>
      </c>
    </row>
    <row r="32" spans="3:14" x14ac:dyDescent="0.2">
      <c r="C32" t="s">
        <v>858</v>
      </c>
      <c r="D32" s="14" t="s">
        <v>857</v>
      </c>
      <c r="E32" s="13" t="s">
        <v>872</v>
      </c>
      <c r="F32" t="s">
        <v>871</v>
      </c>
      <c r="G32" s="12" t="s">
        <v>295</v>
      </c>
      <c r="H32" t="s">
        <v>294</v>
      </c>
      <c r="I32" t="s">
        <v>294</v>
      </c>
      <c r="J32" t="s">
        <v>294</v>
      </c>
      <c r="K32" t="s">
        <v>294</v>
      </c>
      <c r="L32" t="s">
        <v>294</v>
      </c>
      <c r="M32" t="s">
        <v>294</v>
      </c>
      <c r="N32">
        <v>2</v>
      </c>
    </row>
    <row r="33" spans="3:14" x14ac:dyDescent="0.2">
      <c r="C33" t="s">
        <v>858</v>
      </c>
      <c r="D33" s="14" t="s">
        <v>857</v>
      </c>
      <c r="E33" s="13" t="s">
        <v>870</v>
      </c>
      <c r="F33" t="s">
        <v>869</v>
      </c>
      <c r="G33" s="12" t="s">
        <v>295</v>
      </c>
      <c r="H33" t="s">
        <v>294</v>
      </c>
      <c r="I33" t="s">
        <v>294</v>
      </c>
      <c r="J33" t="s">
        <v>304</v>
      </c>
      <c r="K33" t="s">
        <v>294</v>
      </c>
      <c r="L33" t="s">
        <v>294</v>
      </c>
      <c r="M33" t="s">
        <v>304</v>
      </c>
      <c r="N33">
        <v>3</v>
      </c>
    </row>
    <row r="34" spans="3:14" x14ac:dyDescent="0.2">
      <c r="C34" t="s">
        <v>858</v>
      </c>
      <c r="D34" s="14" t="s">
        <v>857</v>
      </c>
      <c r="E34" s="13" t="s">
        <v>868</v>
      </c>
      <c r="F34" t="s">
        <v>867</v>
      </c>
      <c r="G34" s="12" t="s">
        <v>295</v>
      </c>
      <c r="H34" t="s">
        <v>294</v>
      </c>
      <c r="I34" t="s">
        <v>294</v>
      </c>
      <c r="J34" t="s">
        <v>294</v>
      </c>
      <c r="K34" t="s">
        <v>294</v>
      </c>
      <c r="L34" t="s">
        <v>294</v>
      </c>
      <c r="M34" t="s">
        <v>294</v>
      </c>
      <c r="N34">
        <v>3</v>
      </c>
    </row>
    <row r="35" spans="3:14" x14ac:dyDescent="0.2">
      <c r="C35" t="s">
        <v>858</v>
      </c>
      <c r="D35" s="14" t="s">
        <v>857</v>
      </c>
      <c r="E35" s="13" t="s">
        <v>866</v>
      </c>
      <c r="F35" t="s">
        <v>865</v>
      </c>
      <c r="G35" s="12" t="s">
        <v>295</v>
      </c>
      <c r="H35" t="s">
        <v>294</v>
      </c>
      <c r="I35" t="s">
        <v>294</v>
      </c>
      <c r="J35" t="s">
        <v>294</v>
      </c>
      <c r="K35" t="s">
        <v>294</v>
      </c>
      <c r="L35" t="s">
        <v>294</v>
      </c>
      <c r="M35" t="s">
        <v>294</v>
      </c>
      <c r="N35">
        <v>3</v>
      </c>
    </row>
    <row r="36" spans="3:14" x14ac:dyDescent="0.2">
      <c r="C36" t="s">
        <v>858</v>
      </c>
      <c r="D36" s="14" t="s">
        <v>857</v>
      </c>
      <c r="E36" s="13" t="s">
        <v>864</v>
      </c>
      <c r="F36" t="s">
        <v>863</v>
      </c>
      <c r="G36" s="12" t="s">
        <v>295</v>
      </c>
      <c r="H36" t="s">
        <v>294</v>
      </c>
      <c r="I36" t="s">
        <v>294</v>
      </c>
      <c r="J36" t="s">
        <v>294</v>
      </c>
      <c r="K36" t="s">
        <v>294</v>
      </c>
      <c r="L36" t="s">
        <v>294</v>
      </c>
      <c r="M36" t="s">
        <v>294</v>
      </c>
      <c r="N36">
        <v>2</v>
      </c>
    </row>
    <row r="37" spans="3:14" x14ac:dyDescent="0.2">
      <c r="C37" t="s">
        <v>858</v>
      </c>
      <c r="D37" s="14" t="s">
        <v>857</v>
      </c>
      <c r="E37" s="13" t="s">
        <v>862</v>
      </c>
      <c r="F37" t="s">
        <v>861</v>
      </c>
      <c r="G37" s="12" t="s">
        <v>311</v>
      </c>
      <c r="H37" t="s">
        <v>294</v>
      </c>
      <c r="I37" t="s">
        <v>294</v>
      </c>
      <c r="J37" t="s">
        <v>294</v>
      </c>
      <c r="K37" t="s">
        <v>294</v>
      </c>
      <c r="L37" t="s">
        <v>294</v>
      </c>
      <c r="M37" t="s">
        <v>294</v>
      </c>
      <c r="N37">
        <v>2</v>
      </c>
    </row>
    <row r="38" spans="3:14" x14ac:dyDescent="0.2">
      <c r="C38" t="s">
        <v>858</v>
      </c>
      <c r="D38" s="14" t="s">
        <v>857</v>
      </c>
      <c r="E38" s="13" t="s">
        <v>860</v>
      </c>
      <c r="F38" t="s">
        <v>859</v>
      </c>
      <c r="G38" s="12" t="s">
        <v>305</v>
      </c>
      <c r="H38" t="s">
        <v>304</v>
      </c>
      <c r="I38" t="s">
        <v>301</v>
      </c>
      <c r="J38" t="s">
        <v>304</v>
      </c>
      <c r="K38" t="s">
        <v>304</v>
      </c>
      <c r="L38" t="s">
        <v>304</v>
      </c>
      <c r="M38" t="s">
        <v>304</v>
      </c>
      <c r="N38">
        <v>4</v>
      </c>
    </row>
    <row r="39" spans="3:14" x14ac:dyDescent="0.2">
      <c r="C39" t="s">
        <v>858</v>
      </c>
      <c r="D39" s="14" t="s">
        <v>857</v>
      </c>
      <c r="E39" s="13" t="s">
        <v>856</v>
      </c>
      <c r="F39" t="s">
        <v>855</v>
      </c>
      <c r="G39" s="12" t="s">
        <v>295</v>
      </c>
      <c r="H39" t="s">
        <v>294</v>
      </c>
      <c r="I39" t="s">
        <v>294</v>
      </c>
      <c r="J39" t="s">
        <v>304</v>
      </c>
      <c r="K39" t="s">
        <v>294</v>
      </c>
      <c r="L39" t="s">
        <v>294</v>
      </c>
      <c r="M39" t="s">
        <v>304</v>
      </c>
      <c r="N39">
        <v>3</v>
      </c>
    </row>
    <row r="40" spans="3:14" x14ac:dyDescent="0.2">
      <c r="C40" t="s">
        <v>838</v>
      </c>
      <c r="D40" s="14" t="s">
        <v>837</v>
      </c>
      <c r="E40" s="13" t="s">
        <v>854</v>
      </c>
      <c r="F40" t="s">
        <v>853</v>
      </c>
      <c r="G40" s="12" t="s">
        <v>295</v>
      </c>
      <c r="H40" t="s">
        <v>294</v>
      </c>
      <c r="I40" t="s">
        <v>294</v>
      </c>
      <c r="J40" t="s">
        <v>294</v>
      </c>
      <c r="K40" t="s">
        <v>304</v>
      </c>
      <c r="L40" t="s">
        <v>304</v>
      </c>
      <c r="M40" t="s">
        <v>304</v>
      </c>
      <c r="N40">
        <v>2</v>
      </c>
    </row>
    <row r="41" spans="3:14" x14ac:dyDescent="0.2">
      <c r="C41" t="s">
        <v>838</v>
      </c>
      <c r="D41" s="14" t="s">
        <v>837</v>
      </c>
      <c r="E41" s="13" t="s">
        <v>852</v>
      </c>
      <c r="F41" t="s">
        <v>851</v>
      </c>
      <c r="G41" s="12" t="s">
        <v>295</v>
      </c>
      <c r="H41" t="s">
        <v>294</v>
      </c>
      <c r="I41" t="s">
        <v>294</v>
      </c>
      <c r="J41" t="s">
        <v>294</v>
      </c>
      <c r="K41" t="s">
        <v>294</v>
      </c>
      <c r="L41" t="s">
        <v>294</v>
      </c>
      <c r="M41" t="s">
        <v>294</v>
      </c>
      <c r="N41">
        <v>4</v>
      </c>
    </row>
    <row r="42" spans="3:14" x14ac:dyDescent="0.2">
      <c r="C42" t="s">
        <v>838</v>
      </c>
      <c r="D42" s="14" t="s">
        <v>837</v>
      </c>
      <c r="E42" s="13" t="s">
        <v>850</v>
      </c>
      <c r="F42" t="s">
        <v>849</v>
      </c>
      <c r="G42" s="12" t="s">
        <v>305</v>
      </c>
      <c r="H42" t="s">
        <v>304</v>
      </c>
      <c r="I42" t="s">
        <v>304</v>
      </c>
      <c r="J42" t="s">
        <v>304</v>
      </c>
      <c r="K42" t="s">
        <v>304</v>
      </c>
      <c r="L42" t="s">
        <v>304</v>
      </c>
      <c r="M42" t="s">
        <v>304</v>
      </c>
      <c r="N42">
        <v>4</v>
      </c>
    </row>
    <row r="43" spans="3:14" x14ac:dyDescent="0.2">
      <c r="C43" t="s">
        <v>838</v>
      </c>
      <c r="D43" s="14" t="s">
        <v>837</v>
      </c>
      <c r="E43" s="13" t="s">
        <v>848</v>
      </c>
      <c r="F43" t="s">
        <v>847</v>
      </c>
      <c r="G43" s="12" t="s">
        <v>295</v>
      </c>
      <c r="H43" t="s">
        <v>304</v>
      </c>
      <c r="I43" t="s">
        <v>304</v>
      </c>
      <c r="J43" t="s">
        <v>304</v>
      </c>
      <c r="K43" t="s">
        <v>304</v>
      </c>
      <c r="L43" t="s">
        <v>304</v>
      </c>
      <c r="M43" t="s">
        <v>304</v>
      </c>
      <c r="N43">
        <v>3</v>
      </c>
    </row>
    <row r="44" spans="3:14" x14ac:dyDescent="0.2">
      <c r="C44" t="s">
        <v>838</v>
      </c>
      <c r="D44" s="14" t="s">
        <v>837</v>
      </c>
      <c r="E44" s="13" t="s">
        <v>846</v>
      </c>
      <c r="F44" t="s">
        <v>845</v>
      </c>
      <c r="G44" s="12" t="s">
        <v>295</v>
      </c>
      <c r="H44" t="s">
        <v>301</v>
      </c>
      <c r="I44" t="s">
        <v>301</v>
      </c>
      <c r="J44" t="s">
        <v>301</v>
      </c>
      <c r="K44" t="s">
        <v>301</v>
      </c>
      <c r="L44" t="s">
        <v>301</v>
      </c>
      <c r="M44" t="s">
        <v>301</v>
      </c>
      <c r="N44">
        <v>4</v>
      </c>
    </row>
    <row r="45" spans="3:14" x14ac:dyDescent="0.2">
      <c r="C45" t="s">
        <v>838</v>
      </c>
      <c r="D45" s="14" t="s">
        <v>837</v>
      </c>
      <c r="E45" s="13" t="s">
        <v>844</v>
      </c>
      <c r="F45" t="s">
        <v>843</v>
      </c>
      <c r="G45" s="12" t="s">
        <v>305</v>
      </c>
      <c r="H45" t="s">
        <v>304</v>
      </c>
      <c r="I45" t="s">
        <v>304</v>
      </c>
      <c r="J45" t="s">
        <v>304</v>
      </c>
      <c r="K45" t="s">
        <v>304</v>
      </c>
      <c r="L45" t="s">
        <v>304</v>
      </c>
      <c r="M45" t="s">
        <v>304</v>
      </c>
      <c r="N45">
        <v>4</v>
      </c>
    </row>
    <row r="46" spans="3:14" x14ac:dyDescent="0.2">
      <c r="C46" t="s">
        <v>838</v>
      </c>
      <c r="D46" s="14" t="s">
        <v>837</v>
      </c>
      <c r="E46" s="13" t="s">
        <v>842</v>
      </c>
      <c r="F46" t="s">
        <v>841</v>
      </c>
      <c r="G46" s="12" t="s">
        <v>311</v>
      </c>
      <c r="H46" t="s">
        <v>301</v>
      </c>
      <c r="I46" t="s">
        <v>301</v>
      </c>
      <c r="J46" t="s">
        <v>301</v>
      </c>
      <c r="K46" t="s">
        <v>301</v>
      </c>
      <c r="L46" t="s">
        <v>301</v>
      </c>
      <c r="M46" t="s">
        <v>301</v>
      </c>
      <c r="N46">
        <v>4</v>
      </c>
    </row>
    <row r="47" spans="3:14" x14ac:dyDescent="0.2">
      <c r="C47" t="s">
        <v>838</v>
      </c>
      <c r="D47" s="14" t="s">
        <v>837</v>
      </c>
      <c r="E47" s="13" t="s">
        <v>840</v>
      </c>
      <c r="F47" t="s">
        <v>839</v>
      </c>
      <c r="G47" s="12" t="s">
        <v>305</v>
      </c>
      <c r="H47" t="s">
        <v>304</v>
      </c>
      <c r="I47" t="s">
        <v>304</v>
      </c>
      <c r="J47" t="s">
        <v>301</v>
      </c>
      <c r="K47" t="s">
        <v>294</v>
      </c>
      <c r="L47" t="s">
        <v>294</v>
      </c>
      <c r="M47" t="s">
        <v>304</v>
      </c>
      <c r="N47">
        <v>3</v>
      </c>
    </row>
    <row r="48" spans="3:14" x14ac:dyDescent="0.2">
      <c r="C48" t="s">
        <v>838</v>
      </c>
      <c r="D48" s="14" t="s">
        <v>837</v>
      </c>
      <c r="E48" s="13" t="s">
        <v>836</v>
      </c>
      <c r="F48" t="s">
        <v>835</v>
      </c>
      <c r="G48" s="12" t="s">
        <v>295</v>
      </c>
      <c r="H48" t="s">
        <v>294</v>
      </c>
      <c r="I48" t="s">
        <v>294</v>
      </c>
      <c r="J48" t="s">
        <v>304</v>
      </c>
      <c r="K48" t="s">
        <v>294</v>
      </c>
      <c r="L48" t="s">
        <v>294</v>
      </c>
      <c r="M48" t="s">
        <v>304</v>
      </c>
      <c r="N48">
        <v>4</v>
      </c>
    </row>
    <row r="49" spans="3:14" x14ac:dyDescent="0.2">
      <c r="C49" t="s">
        <v>810</v>
      </c>
      <c r="D49" s="14" t="s">
        <v>809</v>
      </c>
      <c r="E49" s="13" t="s">
        <v>834</v>
      </c>
      <c r="F49" t="s">
        <v>833</v>
      </c>
      <c r="G49" s="12" t="s">
        <v>295</v>
      </c>
      <c r="H49" t="s">
        <v>294</v>
      </c>
      <c r="I49" t="s">
        <v>294</v>
      </c>
      <c r="J49" t="s">
        <v>294</v>
      </c>
      <c r="K49" t="s">
        <v>294</v>
      </c>
      <c r="L49" t="s">
        <v>294</v>
      </c>
      <c r="M49" t="s">
        <v>294</v>
      </c>
      <c r="N49">
        <v>2</v>
      </c>
    </row>
    <row r="50" spans="3:14" x14ac:dyDescent="0.2">
      <c r="C50" t="s">
        <v>810</v>
      </c>
      <c r="D50" s="14" t="s">
        <v>809</v>
      </c>
      <c r="E50" s="13" t="s">
        <v>832</v>
      </c>
      <c r="F50" t="s">
        <v>831</v>
      </c>
      <c r="G50" s="12" t="s">
        <v>295</v>
      </c>
      <c r="H50" t="s">
        <v>301</v>
      </c>
      <c r="I50" t="s">
        <v>301</v>
      </c>
      <c r="J50" t="s">
        <v>304</v>
      </c>
      <c r="K50" t="s">
        <v>301</v>
      </c>
      <c r="L50" t="s">
        <v>301</v>
      </c>
      <c r="M50" t="s">
        <v>304</v>
      </c>
      <c r="N50">
        <v>5</v>
      </c>
    </row>
    <row r="51" spans="3:14" x14ac:dyDescent="0.2">
      <c r="C51" t="s">
        <v>810</v>
      </c>
      <c r="D51" s="14" t="s">
        <v>809</v>
      </c>
      <c r="E51" s="13" t="s">
        <v>830</v>
      </c>
      <c r="F51" t="s">
        <v>829</v>
      </c>
      <c r="G51" s="12" t="s">
        <v>295</v>
      </c>
      <c r="H51" t="s">
        <v>304</v>
      </c>
      <c r="I51" t="s">
        <v>301</v>
      </c>
      <c r="J51" t="s">
        <v>304</v>
      </c>
      <c r="K51" t="s">
        <v>304</v>
      </c>
      <c r="L51" t="s">
        <v>304</v>
      </c>
      <c r="M51" t="s">
        <v>304</v>
      </c>
      <c r="N51">
        <v>3</v>
      </c>
    </row>
    <row r="52" spans="3:14" x14ac:dyDescent="0.2">
      <c r="C52" t="s">
        <v>810</v>
      </c>
      <c r="D52" s="14" t="s">
        <v>809</v>
      </c>
      <c r="E52" s="13" t="s">
        <v>828</v>
      </c>
      <c r="F52" t="s">
        <v>827</v>
      </c>
      <c r="G52" s="12" t="s">
        <v>295</v>
      </c>
      <c r="H52" t="s">
        <v>294</v>
      </c>
      <c r="I52" t="s">
        <v>294</v>
      </c>
      <c r="J52" t="s">
        <v>304</v>
      </c>
      <c r="K52" t="s">
        <v>294</v>
      </c>
      <c r="L52" t="s">
        <v>294</v>
      </c>
      <c r="M52" t="s">
        <v>304</v>
      </c>
      <c r="N52">
        <v>3</v>
      </c>
    </row>
    <row r="53" spans="3:14" x14ac:dyDescent="0.2">
      <c r="C53" t="s">
        <v>810</v>
      </c>
      <c r="D53" s="14" t="s">
        <v>809</v>
      </c>
      <c r="E53" s="13" t="s">
        <v>826</v>
      </c>
      <c r="F53" t="s">
        <v>825</v>
      </c>
      <c r="G53" s="12" t="s">
        <v>295</v>
      </c>
      <c r="H53" t="s">
        <v>304</v>
      </c>
      <c r="I53" t="s">
        <v>304</v>
      </c>
      <c r="J53" t="s">
        <v>294</v>
      </c>
      <c r="K53" t="s">
        <v>294</v>
      </c>
      <c r="L53" t="s">
        <v>294</v>
      </c>
      <c r="M53" t="s">
        <v>294</v>
      </c>
      <c r="N53">
        <v>3</v>
      </c>
    </row>
    <row r="54" spans="3:14" x14ac:dyDescent="0.2">
      <c r="C54" t="s">
        <v>810</v>
      </c>
      <c r="D54" s="14" t="s">
        <v>809</v>
      </c>
      <c r="E54" s="13" t="s">
        <v>824</v>
      </c>
      <c r="F54" t="s">
        <v>823</v>
      </c>
      <c r="G54" s="12" t="s">
        <v>295</v>
      </c>
      <c r="H54" t="s">
        <v>294</v>
      </c>
      <c r="I54" t="s">
        <v>294</v>
      </c>
      <c r="J54" t="s">
        <v>304</v>
      </c>
      <c r="K54" t="s">
        <v>294</v>
      </c>
      <c r="L54" t="s">
        <v>294</v>
      </c>
      <c r="M54" t="s">
        <v>304</v>
      </c>
      <c r="N54">
        <v>3</v>
      </c>
    </row>
    <row r="55" spans="3:14" x14ac:dyDescent="0.2">
      <c r="C55" t="s">
        <v>810</v>
      </c>
      <c r="D55" s="14" t="s">
        <v>809</v>
      </c>
      <c r="E55" s="13" t="s">
        <v>822</v>
      </c>
      <c r="F55" t="s">
        <v>821</v>
      </c>
      <c r="G55" s="12" t="s">
        <v>295</v>
      </c>
      <c r="H55" t="s">
        <v>304</v>
      </c>
      <c r="I55" t="s">
        <v>301</v>
      </c>
      <c r="J55" t="s">
        <v>304</v>
      </c>
      <c r="K55" t="s">
        <v>294</v>
      </c>
      <c r="L55" t="s">
        <v>301</v>
      </c>
      <c r="M55" t="s">
        <v>294</v>
      </c>
      <c r="N55">
        <v>4</v>
      </c>
    </row>
    <row r="56" spans="3:14" x14ac:dyDescent="0.2">
      <c r="C56" t="s">
        <v>810</v>
      </c>
      <c r="D56" s="14" t="s">
        <v>809</v>
      </c>
      <c r="E56" s="13" t="s">
        <v>820</v>
      </c>
      <c r="F56" t="s">
        <v>819</v>
      </c>
      <c r="G56" s="12" t="s">
        <v>311</v>
      </c>
      <c r="H56" t="s">
        <v>294</v>
      </c>
      <c r="I56" t="s">
        <v>294</v>
      </c>
      <c r="J56" t="s">
        <v>294</v>
      </c>
      <c r="K56" t="s">
        <v>294</v>
      </c>
      <c r="L56" t="s">
        <v>294</v>
      </c>
      <c r="M56" t="s">
        <v>294</v>
      </c>
      <c r="N56">
        <v>3</v>
      </c>
    </row>
    <row r="57" spans="3:14" x14ac:dyDescent="0.2">
      <c r="C57" t="s">
        <v>810</v>
      </c>
      <c r="D57" s="14" t="s">
        <v>809</v>
      </c>
      <c r="E57" s="13" t="s">
        <v>818</v>
      </c>
      <c r="F57" t="s">
        <v>817</v>
      </c>
      <c r="G57" s="12" t="s">
        <v>311</v>
      </c>
      <c r="H57" t="s">
        <v>304</v>
      </c>
      <c r="I57" t="s">
        <v>304</v>
      </c>
      <c r="J57" t="s">
        <v>304</v>
      </c>
      <c r="K57" t="s">
        <v>294</v>
      </c>
      <c r="L57" t="s">
        <v>294</v>
      </c>
      <c r="M57" t="s">
        <v>294</v>
      </c>
      <c r="N57">
        <v>3</v>
      </c>
    </row>
    <row r="58" spans="3:14" x14ac:dyDescent="0.2">
      <c r="C58" t="s">
        <v>810</v>
      </c>
      <c r="D58" s="14" t="s">
        <v>809</v>
      </c>
      <c r="E58" s="13" t="s">
        <v>816</v>
      </c>
      <c r="F58" t="s">
        <v>815</v>
      </c>
      <c r="G58" s="12" t="s">
        <v>295</v>
      </c>
      <c r="H58" t="s">
        <v>294</v>
      </c>
      <c r="I58" t="s">
        <v>294</v>
      </c>
      <c r="J58" t="s">
        <v>294</v>
      </c>
      <c r="K58" t="s">
        <v>294</v>
      </c>
      <c r="L58" t="s">
        <v>294</v>
      </c>
      <c r="M58" t="s">
        <v>294</v>
      </c>
      <c r="N58">
        <v>3</v>
      </c>
    </row>
    <row r="59" spans="3:14" x14ac:dyDescent="0.2">
      <c r="C59" t="s">
        <v>810</v>
      </c>
      <c r="D59" s="14" t="s">
        <v>809</v>
      </c>
      <c r="E59" s="13" t="s">
        <v>814</v>
      </c>
      <c r="F59" t="s">
        <v>813</v>
      </c>
      <c r="G59" s="12" t="s">
        <v>305</v>
      </c>
      <c r="H59" t="s">
        <v>294</v>
      </c>
      <c r="I59" t="s">
        <v>294</v>
      </c>
      <c r="J59" t="s">
        <v>304</v>
      </c>
      <c r="K59" t="s">
        <v>294</v>
      </c>
      <c r="L59" t="s">
        <v>294</v>
      </c>
      <c r="M59" t="s">
        <v>304</v>
      </c>
      <c r="N59">
        <v>3</v>
      </c>
    </row>
    <row r="60" spans="3:14" x14ac:dyDescent="0.2">
      <c r="C60" t="s">
        <v>810</v>
      </c>
      <c r="D60" s="14" t="s">
        <v>809</v>
      </c>
      <c r="E60" s="13" t="s">
        <v>812</v>
      </c>
      <c r="F60" t="s">
        <v>811</v>
      </c>
      <c r="G60" s="12" t="s">
        <v>295</v>
      </c>
      <c r="H60" t="s">
        <v>294</v>
      </c>
      <c r="I60" t="s">
        <v>294</v>
      </c>
      <c r="J60" t="s">
        <v>304</v>
      </c>
      <c r="K60" t="s">
        <v>294</v>
      </c>
      <c r="L60" t="s">
        <v>294</v>
      </c>
      <c r="M60" t="s">
        <v>304</v>
      </c>
      <c r="N60">
        <v>4</v>
      </c>
    </row>
    <row r="61" spans="3:14" x14ac:dyDescent="0.2">
      <c r="C61" t="s">
        <v>810</v>
      </c>
      <c r="D61" s="14" t="s">
        <v>809</v>
      </c>
      <c r="E61" s="13" t="s">
        <v>808</v>
      </c>
      <c r="F61" t="s">
        <v>807</v>
      </c>
      <c r="G61" s="12" t="s">
        <v>305</v>
      </c>
      <c r="H61" t="s">
        <v>294</v>
      </c>
      <c r="I61" t="s">
        <v>294</v>
      </c>
      <c r="J61" t="s">
        <v>304</v>
      </c>
      <c r="K61" t="s">
        <v>294</v>
      </c>
      <c r="L61" t="s">
        <v>294</v>
      </c>
      <c r="M61" t="s">
        <v>294</v>
      </c>
      <c r="N61">
        <v>4</v>
      </c>
    </row>
    <row r="62" spans="3:14" x14ac:dyDescent="0.2">
      <c r="C62" t="s">
        <v>782</v>
      </c>
      <c r="D62" s="14" t="s">
        <v>781</v>
      </c>
      <c r="E62" s="13" t="s">
        <v>806</v>
      </c>
      <c r="F62" t="s">
        <v>805</v>
      </c>
      <c r="G62" s="12" t="s">
        <v>295</v>
      </c>
      <c r="H62" t="s">
        <v>304</v>
      </c>
      <c r="I62" t="s">
        <v>304</v>
      </c>
      <c r="J62" t="s">
        <v>304</v>
      </c>
      <c r="K62" t="s">
        <v>294</v>
      </c>
      <c r="L62" t="s">
        <v>304</v>
      </c>
      <c r="M62" t="s">
        <v>294</v>
      </c>
      <c r="N62">
        <v>4</v>
      </c>
    </row>
    <row r="63" spans="3:14" x14ac:dyDescent="0.2">
      <c r="C63" t="s">
        <v>782</v>
      </c>
      <c r="D63" s="14" t="s">
        <v>781</v>
      </c>
      <c r="E63" s="13" t="s">
        <v>804</v>
      </c>
      <c r="F63" t="s">
        <v>803</v>
      </c>
      <c r="G63" s="12" t="s">
        <v>295</v>
      </c>
      <c r="H63" t="s">
        <v>304</v>
      </c>
      <c r="I63" t="s">
        <v>304</v>
      </c>
      <c r="J63" t="s">
        <v>304</v>
      </c>
      <c r="K63" t="s">
        <v>304</v>
      </c>
      <c r="L63" t="s">
        <v>304</v>
      </c>
      <c r="M63" t="s">
        <v>304</v>
      </c>
      <c r="N63">
        <v>4</v>
      </c>
    </row>
    <row r="64" spans="3:14" x14ac:dyDescent="0.2">
      <c r="C64" t="s">
        <v>782</v>
      </c>
      <c r="D64" s="14" t="s">
        <v>781</v>
      </c>
      <c r="E64" s="13" t="s">
        <v>802</v>
      </c>
      <c r="F64" t="s">
        <v>801</v>
      </c>
      <c r="G64" s="12" t="s">
        <v>295</v>
      </c>
      <c r="H64" t="s">
        <v>304</v>
      </c>
      <c r="I64" t="s">
        <v>294</v>
      </c>
      <c r="J64" t="s">
        <v>304</v>
      </c>
      <c r="K64" t="s">
        <v>304</v>
      </c>
      <c r="L64" t="s">
        <v>294</v>
      </c>
      <c r="M64" t="s">
        <v>304</v>
      </c>
      <c r="N64">
        <v>3</v>
      </c>
    </row>
    <row r="65" spans="3:14" x14ac:dyDescent="0.2">
      <c r="C65" t="s">
        <v>782</v>
      </c>
      <c r="D65" s="14" t="s">
        <v>781</v>
      </c>
      <c r="E65" s="13" t="s">
        <v>800</v>
      </c>
      <c r="F65" t="s">
        <v>799</v>
      </c>
      <c r="G65" s="12" t="s">
        <v>295</v>
      </c>
      <c r="H65" t="s">
        <v>294</v>
      </c>
      <c r="I65" t="s">
        <v>294</v>
      </c>
      <c r="J65" t="s">
        <v>304</v>
      </c>
      <c r="K65" t="s">
        <v>304</v>
      </c>
      <c r="L65" t="s">
        <v>304</v>
      </c>
      <c r="M65" t="s">
        <v>304</v>
      </c>
      <c r="N65">
        <v>3</v>
      </c>
    </row>
    <row r="66" spans="3:14" x14ac:dyDescent="0.2">
      <c r="C66" t="s">
        <v>782</v>
      </c>
      <c r="D66" s="14" t="s">
        <v>781</v>
      </c>
      <c r="E66" s="13" t="s">
        <v>798</v>
      </c>
      <c r="F66" t="s">
        <v>797</v>
      </c>
      <c r="G66" s="12" t="s">
        <v>305</v>
      </c>
      <c r="H66" t="s">
        <v>304</v>
      </c>
      <c r="I66" t="s">
        <v>294</v>
      </c>
      <c r="J66" t="s">
        <v>304</v>
      </c>
      <c r="K66" t="s">
        <v>304</v>
      </c>
      <c r="L66" t="s">
        <v>294</v>
      </c>
      <c r="M66" t="s">
        <v>304</v>
      </c>
      <c r="N66">
        <v>2</v>
      </c>
    </row>
    <row r="67" spans="3:14" x14ac:dyDescent="0.2">
      <c r="C67" t="s">
        <v>782</v>
      </c>
      <c r="D67" s="14" t="s">
        <v>781</v>
      </c>
      <c r="E67" s="13" t="s">
        <v>796</v>
      </c>
      <c r="F67" t="s">
        <v>795</v>
      </c>
      <c r="G67" s="12" t="s">
        <v>295</v>
      </c>
      <c r="H67" t="s">
        <v>294</v>
      </c>
      <c r="I67" t="s">
        <v>294</v>
      </c>
      <c r="J67" t="s">
        <v>304</v>
      </c>
      <c r="K67" t="s">
        <v>294</v>
      </c>
      <c r="L67" t="s">
        <v>294</v>
      </c>
      <c r="M67" t="s">
        <v>304</v>
      </c>
      <c r="N67">
        <v>3</v>
      </c>
    </row>
    <row r="68" spans="3:14" x14ac:dyDescent="0.2">
      <c r="C68" t="s">
        <v>782</v>
      </c>
      <c r="D68" s="14" t="s">
        <v>781</v>
      </c>
      <c r="E68" s="13" t="s">
        <v>794</v>
      </c>
      <c r="F68" t="s">
        <v>793</v>
      </c>
      <c r="G68" s="12" t="s">
        <v>311</v>
      </c>
      <c r="H68" t="s">
        <v>294</v>
      </c>
      <c r="I68" t="s">
        <v>294</v>
      </c>
      <c r="J68" t="s">
        <v>294</v>
      </c>
      <c r="K68" t="s">
        <v>294</v>
      </c>
      <c r="L68" t="s">
        <v>294</v>
      </c>
      <c r="M68" t="s">
        <v>294</v>
      </c>
      <c r="N68">
        <v>1</v>
      </c>
    </row>
    <row r="69" spans="3:14" x14ac:dyDescent="0.2">
      <c r="C69" t="s">
        <v>782</v>
      </c>
      <c r="D69" s="14" t="s">
        <v>781</v>
      </c>
      <c r="E69" s="13" t="s">
        <v>792</v>
      </c>
      <c r="F69" t="s">
        <v>791</v>
      </c>
      <c r="G69" s="12" t="s">
        <v>305</v>
      </c>
      <c r="H69" t="s">
        <v>304</v>
      </c>
      <c r="I69" t="s">
        <v>304</v>
      </c>
      <c r="J69" t="s">
        <v>304</v>
      </c>
      <c r="K69" t="s">
        <v>304</v>
      </c>
      <c r="L69" t="s">
        <v>304</v>
      </c>
      <c r="M69" t="s">
        <v>304</v>
      </c>
      <c r="N69">
        <v>3</v>
      </c>
    </row>
    <row r="70" spans="3:14" x14ac:dyDescent="0.2">
      <c r="C70" t="s">
        <v>782</v>
      </c>
      <c r="D70" s="14" t="s">
        <v>781</v>
      </c>
      <c r="E70" s="13" t="s">
        <v>790</v>
      </c>
      <c r="F70" t="s">
        <v>789</v>
      </c>
      <c r="G70" s="12" t="s">
        <v>305</v>
      </c>
      <c r="H70" t="s">
        <v>304</v>
      </c>
      <c r="I70" t="s">
        <v>304</v>
      </c>
      <c r="J70" t="s">
        <v>304</v>
      </c>
      <c r="K70" t="s">
        <v>294</v>
      </c>
      <c r="L70" t="s">
        <v>294</v>
      </c>
      <c r="M70" t="s">
        <v>304</v>
      </c>
      <c r="N70">
        <v>4</v>
      </c>
    </row>
    <row r="71" spans="3:14" x14ac:dyDescent="0.2">
      <c r="C71" t="s">
        <v>782</v>
      </c>
      <c r="D71" s="14" t="s">
        <v>781</v>
      </c>
      <c r="E71" s="13" t="s">
        <v>788</v>
      </c>
      <c r="F71" t="s">
        <v>787</v>
      </c>
      <c r="G71" s="12" t="s">
        <v>295</v>
      </c>
      <c r="H71" t="s">
        <v>301</v>
      </c>
      <c r="I71" t="s">
        <v>301</v>
      </c>
      <c r="J71" t="s">
        <v>301</v>
      </c>
      <c r="K71" t="s">
        <v>301</v>
      </c>
      <c r="L71" t="s">
        <v>301</v>
      </c>
      <c r="M71" t="s">
        <v>301</v>
      </c>
      <c r="N71">
        <v>4</v>
      </c>
    </row>
    <row r="72" spans="3:14" x14ac:dyDescent="0.2">
      <c r="C72" t="s">
        <v>782</v>
      </c>
      <c r="D72" s="14" t="s">
        <v>781</v>
      </c>
      <c r="E72" s="13" t="s">
        <v>786</v>
      </c>
      <c r="F72" t="s">
        <v>785</v>
      </c>
      <c r="G72" s="12" t="s">
        <v>305</v>
      </c>
      <c r="H72" t="s">
        <v>294</v>
      </c>
      <c r="I72" t="s">
        <v>294</v>
      </c>
      <c r="J72" t="s">
        <v>294</v>
      </c>
      <c r="K72" t="s">
        <v>294</v>
      </c>
      <c r="L72" t="s">
        <v>294</v>
      </c>
      <c r="M72" t="s">
        <v>314</v>
      </c>
      <c r="N72">
        <v>3</v>
      </c>
    </row>
    <row r="73" spans="3:14" x14ac:dyDescent="0.2">
      <c r="C73" t="s">
        <v>782</v>
      </c>
      <c r="D73" s="14" t="s">
        <v>781</v>
      </c>
      <c r="E73" s="13" t="s">
        <v>784</v>
      </c>
      <c r="F73" t="s">
        <v>783</v>
      </c>
      <c r="G73" s="12" t="s">
        <v>295</v>
      </c>
      <c r="H73" t="s">
        <v>294</v>
      </c>
      <c r="I73" t="s">
        <v>294</v>
      </c>
      <c r="J73" t="s">
        <v>304</v>
      </c>
      <c r="K73" t="s">
        <v>294</v>
      </c>
      <c r="L73" t="s">
        <v>294</v>
      </c>
      <c r="M73" t="s">
        <v>304</v>
      </c>
      <c r="N73">
        <v>3</v>
      </c>
    </row>
    <row r="74" spans="3:14" x14ac:dyDescent="0.2">
      <c r="C74" t="s">
        <v>782</v>
      </c>
      <c r="D74" s="14" t="s">
        <v>781</v>
      </c>
      <c r="E74" s="13" t="s">
        <v>780</v>
      </c>
      <c r="F74" t="s">
        <v>779</v>
      </c>
      <c r="G74" s="12" t="s">
        <v>295</v>
      </c>
      <c r="H74" t="s">
        <v>294</v>
      </c>
      <c r="I74" t="s">
        <v>294</v>
      </c>
      <c r="J74" t="s">
        <v>294</v>
      </c>
      <c r="K74" t="s">
        <v>294</v>
      </c>
      <c r="L74" t="s">
        <v>294</v>
      </c>
      <c r="M74" t="s">
        <v>294</v>
      </c>
      <c r="N74">
        <v>3</v>
      </c>
    </row>
    <row r="75" spans="3:14" x14ac:dyDescent="0.2">
      <c r="C75" t="s">
        <v>764</v>
      </c>
      <c r="D75" s="14" t="s">
        <v>763</v>
      </c>
      <c r="E75" s="13" t="s">
        <v>778</v>
      </c>
      <c r="F75" t="s">
        <v>777</v>
      </c>
      <c r="G75" s="12" t="s">
        <v>295</v>
      </c>
      <c r="H75" t="s">
        <v>304</v>
      </c>
      <c r="I75" t="s">
        <v>304</v>
      </c>
      <c r="J75" t="s">
        <v>304</v>
      </c>
      <c r="K75" t="s">
        <v>304</v>
      </c>
      <c r="L75" t="s">
        <v>304</v>
      </c>
      <c r="M75" t="s">
        <v>301</v>
      </c>
      <c r="N75">
        <v>3</v>
      </c>
    </row>
    <row r="76" spans="3:14" x14ac:dyDescent="0.2">
      <c r="C76" t="s">
        <v>764</v>
      </c>
      <c r="D76" s="14" t="s">
        <v>763</v>
      </c>
      <c r="E76" s="13" t="s">
        <v>776</v>
      </c>
      <c r="F76" t="s">
        <v>775</v>
      </c>
      <c r="G76" s="12" t="s">
        <v>295</v>
      </c>
      <c r="H76" t="s">
        <v>304</v>
      </c>
      <c r="I76" t="s">
        <v>304</v>
      </c>
      <c r="J76" t="s">
        <v>304</v>
      </c>
      <c r="K76" t="s">
        <v>304</v>
      </c>
      <c r="L76" t="s">
        <v>304</v>
      </c>
      <c r="M76" t="s">
        <v>304</v>
      </c>
      <c r="N76">
        <v>3</v>
      </c>
    </row>
    <row r="77" spans="3:14" x14ac:dyDescent="0.2">
      <c r="C77" t="s">
        <v>764</v>
      </c>
      <c r="D77" s="14" t="s">
        <v>763</v>
      </c>
      <c r="E77" s="13" t="s">
        <v>774</v>
      </c>
      <c r="F77" t="s">
        <v>773</v>
      </c>
      <c r="G77" s="12" t="s">
        <v>295</v>
      </c>
      <c r="H77" t="s">
        <v>301</v>
      </c>
      <c r="I77" t="s">
        <v>301</v>
      </c>
      <c r="J77" t="s">
        <v>301</v>
      </c>
      <c r="K77" t="s">
        <v>304</v>
      </c>
      <c r="L77" t="s">
        <v>304</v>
      </c>
      <c r="M77" t="s">
        <v>304</v>
      </c>
      <c r="N77">
        <v>4</v>
      </c>
    </row>
    <row r="78" spans="3:14" x14ac:dyDescent="0.2">
      <c r="C78" t="s">
        <v>764</v>
      </c>
      <c r="D78" s="14" t="s">
        <v>763</v>
      </c>
      <c r="E78" s="13" t="s">
        <v>772</v>
      </c>
      <c r="F78" t="s">
        <v>771</v>
      </c>
      <c r="G78" s="12" t="s">
        <v>295</v>
      </c>
      <c r="H78" t="s">
        <v>304</v>
      </c>
      <c r="I78" t="s">
        <v>301</v>
      </c>
      <c r="J78" t="s">
        <v>304</v>
      </c>
      <c r="K78" t="s">
        <v>314</v>
      </c>
      <c r="L78" t="s">
        <v>314</v>
      </c>
      <c r="M78" t="s">
        <v>304</v>
      </c>
      <c r="N78">
        <v>4</v>
      </c>
    </row>
    <row r="79" spans="3:14" x14ac:dyDescent="0.2">
      <c r="C79" t="s">
        <v>764</v>
      </c>
      <c r="D79" s="14" t="s">
        <v>763</v>
      </c>
      <c r="E79" s="13" t="s">
        <v>770</v>
      </c>
      <c r="F79" t="s">
        <v>769</v>
      </c>
      <c r="G79" s="12" t="s">
        <v>295</v>
      </c>
      <c r="H79" t="s">
        <v>301</v>
      </c>
      <c r="I79" t="s">
        <v>301</v>
      </c>
      <c r="J79" t="s">
        <v>301</v>
      </c>
      <c r="K79" t="s">
        <v>304</v>
      </c>
      <c r="L79" t="s">
        <v>304</v>
      </c>
      <c r="M79" t="s">
        <v>304</v>
      </c>
      <c r="N79">
        <v>2</v>
      </c>
    </row>
    <row r="80" spans="3:14" x14ac:dyDescent="0.2">
      <c r="C80" t="s">
        <v>764</v>
      </c>
      <c r="D80" s="14" t="s">
        <v>763</v>
      </c>
      <c r="E80" s="13" t="s">
        <v>768</v>
      </c>
      <c r="F80" t="s">
        <v>767</v>
      </c>
      <c r="G80" s="12" t="s">
        <v>295</v>
      </c>
      <c r="H80" t="s">
        <v>304</v>
      </c>
      <c r="I80" t="s">
        <v>304</v>
      </c>
      <c r="J80" t="s">
        <v>304</v>
      </c>
      <c r="K80" t="s">
        <v>304</v>
      </c>
      <c r="L80" t="s">
        <v>304</v>
      </c>
      <c r="M80" t="s">
        <v>304</v>
      </c>
      <c r="N80">
        <v>4</v>
      </c>
    </row>
    <row r="81" spans="3:14" x14ac:dyDescent="0.2">
      <c r="C81" t="s">
        <v>764</v>
      </c>
      <c r="D81" s="14" t="s">
        <v>763</v>
      </c>
      <c r="E81" s="13" t="s">
        <v>766</v>
      </c>
      <c r="F81" t="s">
        <v>765</v>
      </c>
      <c r="G81" s="12" t="s">
        <v>311</v>
      </c>
      <c r="H81" t="s">
        <v>304</v>
      </c>
      <c r="I81" t="s">
        <v>304</v>
      </c>
      <c r="J81" t="s">
        <v>304</v>
      </c>
      <c r="K81" t="s">
        <v>304</v>
      </c>
      <c r="L81" t="s">
        <v>304</v>
      </c>
      <c r="M81" t="s">
        <v>304</v>
      </c>
      <c r="N81">
        <v>4</v>
      </c>
    </row>
    <row r="82" spans="3:14" x14ac:dyDescent="0.2">
      <c r="C82" t="s">
        <v>764</v>
      </c>
      <c r="D82" s="14" t="s">
        <v>763</v>
      </c>
      <c r="E82" s="13" t="s">
        <v>762</v>
      </c>
      <c r="F82" t="s">
        <v>761</v>
      </c>
      <c r="G82" s="12" t="s">
        <v>305</v>
      </c>
      <c r="H82" t="s">
        <v>301</v>
      </c>
      <c r="I82" t="s">
        <v>301</v>
      </c>
      <c r="J82" t="s">
        <v>304</v>
      </c>
      <c r="K82" t="s">
        <v>304</v>
      </c>
      <c r="L82" t="s">
        <v>304</v>
      </c>
      <c r="M82" t="s">
        <v>304</v>
      </c>
      <c r="N82">
        <v>4</v>
      </c>
    </row>
    <row r="83" spans="3:14" x14ac:dyDescent="0.2">
      <c r="C83" t="s">
        <v>738</v>
      </c>
      <c r="D83" s="14" t="s">
        <v>737</v>
      </c>
      <c r="E83" s="13" t="s">
        <v>760</v>
      </c>
      <c r="F83" t="s">
        <v>759</v>
      </c>
      <c r="G83" s="12" t="s">
        <v>295</v>
      </c>
      <c r="H83" t="s">
        <v>304</v>
      </c>
      <c r="I83" t="s">
        <v>294</v>
      </c>
      <c r="J83" t="s">
        <v>301</v>
      </c>
      <c r="K83" t="s">
        <v>304</v>
      </c>
      <c r="L83" t="s">
        <v>294</v>
      </c>
      <c r="M83" t="s">
        <v>301</v>
      </c>
      <c r="N83">
        <v>2</v>
      </c>
    </row>
    <row r="84" spans="3:14" x14ac:dyDescent="0.2">
      <c r="C84" t="s">
        <v>738</v>
      </c>
      <c r="D84" s="14" t="s">
        <v>737</v>
      </c>
      <c r="E84" s="13" t="s">
        <v>758</v>
      </c>
      <c r="F84" t="s">
        <v>757</v>
      </c>
      <c r="G84" s="12" t="s">
        <v>295</v>
      </c>
      <c r="H84" t="s">
        <v>304</v>
      </c>
      <c r="I84" t="s">
        <v>304</v>
      </c>
      <c r="J84" t="s">
        <v>304</v>
      </c>
      <c r="K84" t="s">
        <v>294</v>
      </c>
      <c r="L84" t="s">
        <v>294</v>
      </c>
      <c r="M84" t="s">
        <v>294</v>
      </c>
      <c r="N84">
        <v>3</v>
      </c>
    </row>
    <row r="85" spans="3:14" x14ac:dyDescent="0.2">
      <c r="C85" t="s">
        <v>738</v>
      </c>
      <c r="D85" s="14" t="s">
        <v>737</v>
      </c>
      <c r="E85" s="13" t="s">
        <v>756</v>
      </c>
      <c r="F85" t="s">
        <v>755</v>
      </c>
      <c r="G85" s="12" t="s">
        <v>295</v>
      </c>
      <c r="H85" t="s">
        <v>294</v>
      </c>
      <c r="I85" t="s">
        <v>294</v>
      </c>
      <c r="J85" t="s">
        <v>294</v>
      </c>
      <c r="K85" t="s">
        <v>294</v>
      </c>
      <c r="L85" t="s">
        <v>294</v>
      </c>
      <c r="M85" t="s">
        <v>294</v>
      </c>
      <c r="N85">
        <v>2</v>
      </c>
    </row>
    <row r="86" spans="3:14" x14ac:dyDescent="0.2">
      <c r="C86" t="s">
        <v>738</v>
      </c>
      <c r="D86" s="14" t="s">
        <v>737</v>
      </c>
      <c r="E86" s="13" t="s">
        <v>754</v>
      </c>
      <c r="F86" t="s">
        <v>753</v>
      </c>
      <c r="G86" s="12" t="s">
        <v>295</v>
      </c>
      <c r="H86" t="s">
        <v>294</v>
      </c>
      <c r="I86" t="s">
        <v>294</v>
      </c>
      <c r="J86" t="s">
        <v>294</v>
      </c>
      <c r="K86" t="s">
        <v>294</v>
      </c>
      <c r="L86" t="s">
        <v>294</v>
      </c>
      <c r="M86" t="s">
        <v>294</v>
      </c>
      <c r="N86" t="s">
        <v>300</v>
      </c>
    </row>
    <row r="87" spans="3:14" x14ac:dyDescent="0.2">
      <c r="C87" t="s">
        <v>738</v>
      </c>
      <c r="D87" s="14" t="s">
        <v>737</v>
      </c>
      <c r="E87" s="13" t="s">
        <v>752</v>
      </c>
      <c r="F87" t="s">
        <v>751</v>
      </c>
      <c r="G87" s="12" t="s">
        <v>295</v>
      </c>
      <c r="H87" t="s">
        <v>304</v>
      </c>
      <c r="I87" t="s">
        <v>304</v>
      </c>
      <c r="J87" t="s">
        <v>304</v>
      </c>
      <c r="K87" t="s">
        <v>304</v>
      </c>
      <c r="L87" t="s">
        <v>304</v>
      </c>
      <c r="M87" t="s">
        <v>304</v>
      </c>
      <c r="N87">
        <v>4</v>
      </c>
    </row>
    <row r="88" spans="3:14" x14ac:dyDescent="0.2">
      <c r="C88" t="s">
        <v>738</v>
      </c>
      <c r="D88" s="14" t="s">
        <v>737</v>
      </c>
      <c r="E88" s="13" t="s">
        <v>750</v>
      </c>
      <c r="F88" t="s">
        <v>749</v>
      </c>
      <c r="G88" s="12" t="s">
        <v>295</v>
      </c>
      <c r="H88" t="s">
        <v>294</v>
      </c>
      <c r="I88" t="s">
        <v>294</v>
      </c>
      <c r="J88" t="s">
        <v>304</v>
      </c>
      <c r="K88" t="s">
        <v>294</v>
      </c>
      <c r="L88" t="s">
        <v>294</v>
      </c>
      <c r="M88" t="s">
        <v>294</v>
      </c>
      <c r="N88" t="s">
        <v>300</v>
      </c>
    </row>
    <row r="89" spans="3:14" x14ac:dyDescent="0.2">
      <c r="C89" t="s">
        <v>738</v>
      </c>
      <c r="D89" s="14" t="s">
        <v>737</v>
      </c>
      <c r="E89" s="13" t="s">
        <v>748</v>
      </c>
      <c r="F89" t="s">
        <v>747</v>
      </c>
      <c r="G89" s="12" t="s">
        <v>308</v>
      </c>
      <c r="H89" t="s">
        <v>294</v>
      </c>
      <c r="I89" t="s">
        <v>294</v>
      </c>
      <c r="J89" t="s">
        <v>294</v>
      </c>
      <c r="K89" t="s">
        <v>294</v>
      </c>
      <c r="L89" t="s">
        <v>294</v>
      </c>
      <c r="M89" t="s">
        <v>294</v>
      </c>
      <c r="N89" t="s">
        <v>300</v>
      </c>
    </row>
    <row r="90" spans="3:14" x14ac:dyDescent="0.2">
      <c r="C90" t="s">
        <v>738</v>
      </c>
      <c r="D90" s="14" t="s">
        <v>737</v>
      </c>
      <c r="E90" s="13" t="s">
        <v>746</v>
      </c>
      <c r="F90" t="s">
        <v>745</v>
      </c>
      <c r="G90" s="12" t="s">
        <v>295</v>
      </c>
      <c r="H90" t="s">
        <v>304</v>
      </c>
      <c r="I90" t="s">
        <v>294</v>
      </c>
      <c r="J90" t="s">
        <v>304</v>
      </c>
      <c r="K90" t="s">
        <v>304</v>
      </c>
      <c r="L90" t="s">
        <v>294</v>
      </c>
      <c r="M90" t="s">
        <v>304</v>
      </c>
      <c r="N90">
        <v>3</v>
      </c>
    </row>
    <row r="91" spans="3:14" x14ac:dyDescent="0.2">
      <c r="C91" t="s">
        <v>738</v>
      </c>
      <c r="D91" s="14" t="s">
        <v>737</v>
      </c>
      <c r="E91" s="13" t="s">
        <v>744</v>
      </c>
      <c r="F91" t="s">
        <v>743</v>
      </c>
      <c r="G91" s="12" t="s">
        <v>305</v>
      </c>
      <c r="H91" t="s">
        <v>304</v>
      </c>
      <c r="I91" t="s">
        <v>304</v>
      </c>
      <c r="J91" t="s">
        <v>304</v>
      </c>
      <c r="K91" t="s">
        <v>304</v>
      </c>
      <c r="L91" t="s">
        <v>304</v>
      </c>
      <c r="M91" t="s">
        <v>304</v>
      </c>
      <c r="N91">
        <v>3</v>
      </c>
    </row>
    <row r="92" spans="3:14" x14ac:dyDescent="0.2">
      <c r="C92" t="s">
        <v>738</v>
      </c>
      <c r="D92" s="14" t="s">
        <v>737</v>
      </c>
      <c r="E92" s="13" t="s">
        <v>742</v>
      </c>
      <c r="F92" t="s">
        <v>741</v>
      </c>
      <c r="G92" s="12" t="s">
        <v>305</v>
      </c>
      <c r="H92" t="s">
        <v>304</v>
      </c>
      <c r="I92" t="s">
        <v>294</v>
      </c>
      <c r="J92" t="s">
        <v>301</v>
      </c>
      <c r="K92" t="s">
        <v>314</v>
      </c>
      <c r="L92" t="s">
        <v>304</v>
      </c>
      <c r="M92" t="s">
        <v>301</v>
      </c>
      <c r="N92">
        <v>4</v>
      </c>
    </row>
    <row r="93" spans="3:14" x14ac:dyDescent="0.2">
      <c r="C93" t="s">
        <v>738</v>
      </c>
      <c r="D93" s="14" t="s">
        <v>737</v>
      </c>
      <c r="E93" s="13" t="s">
        <v>740</v>
      </c>
      <c r="F93" t="s">
        <v>739</v>
      </c>
      <c r="G93" s="12" t="s">
        <v>295</v>
      </c>
      <c r="H93" t="s">
        <v>304</v>
      </c>
      <c r="I93" t="s">
        <v>294</v>
      </c>
      <c r="J93" t="s">
        <v>301</v>
      </c>
      <c r="K93" t="s">
        <v>304</v>
      </c>
      <c r="L93" t="s">
        <v>304</v>
      </c>
      <c r="M93" t="s">
        <v>301</v>
      </c>
      <c r="N93">
        <v>3</v>
      </c>
    </row>
    <row r="94" spans="3:14" x14ac:dyDescent="0.2">
      <c r="C94" t="s">
        <v>738</v>
      </c>
      <c r="D94" s="14" t="s">
        <v>737</v>
      </c>
      <c r="E94" s="13" t="s">
        <v>736</v>
      </c>
      <c r="F94" t="s">
        <v>735</v>
      </c>
      <c r="G94" s="12" t="s">
        <v>295</v>
      </c>
      <c r="H94" t="s">
        <v>294</v>
      </c>
      <c r="I94" t="s">
        <v>294</v>
      </c>
      <c r="J94" t="s">
        <v>294</v>
      </c>
      <c r="K94" t="s">
        <v>294</v>
      </c>
      <c r="L94" t="s">
        <v>294</v>
      </c>
      <c r="M94" t="s">
        <v>294</v>
      </c>
      <c r="N94">
        <v>3</v>
      </c>
    </row>
    <row r="95" spans="3:14" x14ac:dyDescent="0.2">
      <c r="C95" t="s">
        <v>734</v>
      </c>
      <c r="D95" s="14" t="s">
        <v>733</v>
      </c>
      <c r="E95" s="13" t="s">
        <v>732</v>
      </c>
      <c r="F95" t="s">
        <v>731</v>
      </c>
      <c r="G95" s="12" t="s">
        <v>308</v>
      </c>
      <c r="H95" t="s">
        <v>294</v>
      </c>
      <c r="I95" t="s">
        <v>294</v>
      </c>
      <c r="J95" t="s">
        <v>294</v>
      </c>
      <c r="K95" t="s">
        <v>294</v>
      </c>
      <c r="L95" t="s">
        <v>294</v>
      </c>
      <c r="M95" t="s">
        <v>294</v>
      </c>
      <c r="N95">
        <v>2</v>
      </c>
    </row>
    <row r="96" spans="3:14" x14ac:dyDescent="0.2">
      <c r="C96" t="s">
        <v>722</v>
      </c>
      <c r="D96" s="14" t="s">
        <v>721</v>
      </c>
      <c r="E96" s="13" t="s">
        <v>730</v>
      </c>
      <c r="F96" t="s">
        <v>729</v>
      </c>
      <c r="G96" s="12" t="s">
        <v>295</v>
      </c>
      <c r="H96" t="s">
        <v>304</v>
      </c>
      <c r="I96" t="s">
        <v>304</v>
      </c>
      <c r="J96" t="s">
        <v>304</v>
      </c>
      <c r="K96" t="s">
        <v>294</v>
      </c>
      <c r="L96" t="s">
        <v>294</v>
      </c>
      <c r="M96" t="s">
        <v>294</v>
      </c>
      <c r="N96">
        <v>2</v>
      </c>
    </row>
    <row r="97" spans="3:14" x14ac:dyDescent="0.2">
      <c r="C97" t="s">
        <v>722</v>
      </c>
      <c r="D97" s="14" t="s">
        <v>721</v>
      </c>
      <c r="E97" s="13" t="s">
        <v>728</v>
      </c>
      <c r="F97" t="s">
        <v>727</v>
      </c>
      <c r="G97" s="12" t="s">
        <v>308</v>
      </c>
      <c r="H97" t="s">
        <v>294</v>
      </c>
      <c r="I97" t="s">
        <v>294</v>
      </c>
      <c r="J97" t="s">
        <v>294</v>
      </c>
      <c r="K97" t="s">
        <v>294</v>
      </c>
      <c r="L97" t="s">
        <v>294</v>
      </c>
      <c r="M97" t="s">
        <v>294</v>
      </c>
      <c r="N97">
        <v>2</v>
      </c>
    </row>
    <row r="98" spans="3:14" x14ac:dyDescent="0.2">
      <c r="C98" t="s">
        <v>722</v>
      </c>
      <c r="D98" s="14" t="s">
        <v>721</v>
      </c>
      <c r="E98" s="13" t="s">
        <v>726</v>
      </c>
      <c r="F98" t="s">
        <v>725</v>
      </c>
      <c r="G98" s="12" t="s">
        <v>305</v>
      </c>
      <c r="H98" t="s">
        <v>304</v>
      </c>
      <c r="I98" t="s">
        <v>304</v>
      </c>
      <c r="J98" t="s">
        <v>304</v>
      </c>
      <c r="K98" t="s">
        <v>304</v>
      </c>
      <c r="L98" t="s">
        <v>294</v>
      </c>
      <c r="M98" t="s">
        <v>304</v>
      </c>
      <c r="N98">
        <v>4</v>
      </c>
    </row>
    <row r="99" spans="3:14" x14ac:dyDescent="0.2">
      <c r="C99" t="s">
        <v>722</v>
      </c>
      <c r="D99" s="14" t="s">
        <v>721</v>
      </c>
      <c r="E99" s="13" t="s">
        <v>724</v>
      </c>
      <c r="F99" t="s">
        <v>723</v>
      </c>
      <c r="G99" s="12" t="s">
        <v>308</v>
      </c>
      <c r="H99" t="s">
        <v>294</v>
      </c>
      <c r="I99" t="s">
        <v>294</v>
      </c>
      <c r="J99" t="s">
        <v>304</v>
      </c>
      <c r="K99" t="s">
        <v>294</v>
      </c>
      <c r="L99" t="s">
        <v>294</v>
      </c>
      <c r="M99" t="s">
        <v>304</v>
      </c>
      <c r="N99">
        <v>3</v>
      </c>
    </row>
    <row r="100" spans="3:14" x14ac:dyDescent="0.2">
      <c r="C100" t="s">
        <v>722</v>
      </c>
      <c r="D100" s="14" t="s">
        <v>721</v>
      </c>
      <c r="E100" s="13" t="s">
        <v>720</v>
      </c>
      <c r="F100" t="s">
        <v>719</v>
      </c>
      <c r="G100" s="12" t="s">
        <v>295</v>
      </c>
      <c r="H100" t="s">
        <v>294</v>
      </c>
      <c r="I100" t="s">
        <v>294</v>
      </c>
      <c r="J100" t="s">
        <v>304</v>
      </c>
      <c r="K100" t="s">
        <v>304</v>
      </c>
      <c r="L100" t="s">
        <v>304</v>
      </c>
      <c r="M100" t="s">
        <v>304</v>
      </c>
      <c r="N100">
        <v>3</v>
      </c>
    </row>
    <row r="101" spans="3:14" x14ac:dyDescent="0.2">
      <c r="C101" t="s">
        <v>653</v>
      </c>
      <c r="D101" s="14" t="s">
        <v>652</v>
      </c>
      <c r="E101" s="13" t="s">
        <v>718</v>
      </c>
      <c r="F101" t="s">
        <v>717</v>
      </c>
      <c r="G101" s="12" t="s">
        <v>295</v>
      </c>
      <c r="H101" t="s">
        <v>294</v>
      </c>
      <c r="I101" t="s">
        <v>294</v>
      </c>
      <c r="J101" t="s">
        <v>304</v>
      </c>
      <c r="K101" t="s">
        <v>294</v>
      </c>
      <c r="L101" t="s">
        <v>294</v>
      </c>
      <c r="M101" t="s">
        <v>304</v>
      </c>
      <c r="N101">
        <v>3</v>
      </c>
    </row>
    <row r="102" spans="3:14" x14ac:dyDescent="0.2">
      <c r="C102" t="s">
        <v>653</v>
      </c>
      <c r="D102" s="14" t="s">
        <v>652</v>
      </c>
      <c r="E102" s="13" t="s">
        <v>716</v>
      </c>
      <c r="F102" t="s">
        <v>715</v>
      </c>
      <c r="G102" s="12" t="s">
        <v>660</v>
      </c>
      <c r="H102" t="s">
        <v>294</v>
      </c>
      <c r="I102" t="s">
        <v>294</v>
      </c>
      <c r="J102" t="s">
        <v>304</v>
      </c>
      <c r="K102" t="s">
        <v>294</v>
      </c>
      <c r="L102" t="s">
        <v>294</v>
      </c>
      <c r="M102" t="s">
        <v>304</v>
      </c>
      <c r="N102">
        <v>4</v>
      </c>
    </row>
    <row r="103" spans="3:14" x14ac:dyDescent="0.2">
      <c r="C103" t="s">
        <v>653</v>
      </c>
      <c r="D103" s="14" t="s">
        <v>652</v>
      </c>
      <c r="E103" s="13" t="s">
        <v>714</v>
      </c>
      <c r="F103" t="s">
        <v>713</v>
      </c>
      <c r="G103" s="12" t="s">
        <v>660</v>
      </c>
      <c r="H103" t="s">
        <v>294</v>
      </c>
      <c r="I103" t="s">
        <v>294</v>
      </c>
      <c r="J103" t="s">
        <v>294</v>
      </c>
      <c r="K103" t="s">
        <v>294</v>
      </c>
      <c r="L103" t="s">
        <v>294</v>
      </c>
      <c r="M103" t="s">
        <v>294</v>
      </c>
      <c r="N103">
        <v>2</v>
      </c>
    </row>
    <row r="104" spans="3:14" x14ac:dyDescent="0.2">
      <c r="C104" t="s">
        <v>653</v>
      </c>
      <c r="D104" s="14" t="s">
        <v>652</v>
      </c>
      <c r="E104" s="13" t="s">
        <v>712</v>
      </c>
      <c r="F104" t="s">
        <v>711</v>
      </c>
      <c r="G104" s="12" t="s">
        <v>660</v>
      </c>
      <c r="H104" t="s">
        <v>294</v>
      </c>
      <c r="I104" t="s">
        <v>294</v>
      </c>
      <c r="J104" t="s">
        <v>294</v>
      </c>
      <c r="K104" t="s">
        <v>294</v>
      </c>
      <c r="L104" t="s">
        <v>294</v>
      </c>
      <c r="M104" t="s">
        <v>294</v>
      </c>
      <c r="N104">
        <v>5</v>
      </c>
    </row>
    <row r="105" spans="3:14" x14ac:dyDescent="0.2">
      <c r="C105" t="s">
        <v>653</v>
      </c>
      <c r="D105" s="14" t="s">
        <v>652</v>
      </c>
      <c r="E105" s="13" t="s">
        <v>710</v>
      </c>
      <c r="F105" t="s">
        <v>709</v>
      </c>
      <c r="G105" s="12" t="s">
        <v>295</v>
      </c>
      <c r="H105" t="s">
        <v>304</v>
      </c>
      <c r="I105" t="s">
        <v>304</v>
      </c>
      <c r="J105" t="s">
        <v>304</v>
      </c>
      <c r="K105" t="s">
        <v>304</v>
      </c>
      <c r="L105" t="s">
        <v>304</v>
      </c>
      <c r="M105" t="s">
        <v>304</v>
      </c>
      <c r="N105">
        <v>3</v>
      </c>
    </row>
    <row r="106" spans="3:14" x14ac:dyDescent="0.2">
      <c r="C106" t="s">
        <v>653</v>
      </c>
      <c r="D106" s="14" t="s">
        <v>652</v>
      </c>
      <c r="E106" s="13" t="s">
        <v>708</v>
      </c>
      <c r="F106" t="s">
        <v>707</v>
      </c>
      <c r="G106" s="12" t="s">
        <v>295</v>
      </c>
      <c r="H106" t="s">
        <v>304</v>
      </c>
      <c r="I106" t="s">
        <v>304</v>
      </c>
      <c r="J106" t="s">
        <v>304</v>
      </c>
      <c r="K106" t="s">
        <v>304</v>
      </c>
      <c r="L106" t="s">
        <v>294</v>
      </c>
      <c r="M106" t="s">
        <v>304</v>
      </c>
      <c r="N106">
        <v>4</v>
      </c>
    </row>
    <row r="107" spans="3:14" x14ac:dyDescent="0.2">
      <c r="C107" t="s">
        <v>653</v>
      </c>
      <c r="D107" s="14" t="s">
        <v>652</v>
      </c>
      <c r="E107" s="13" t="s">
        <v>706</v>
      </c>
      <c r="F107" t="s">
        <v>705</v>
      </c>
      <c r="G107" s="12" t="s">
        <v>295</v>
      </c>
      <c r="H107" t="s">
        <v>304</v>
      </c>
      <c r="I107" t="s">
        <v>294</v>
      </c>
      <c r="J107" t="s">
        <v>304</v>
      </c>
      <c r="K107" t="s">
        <v>294</v>
      </c>
      <c r="L107" t="s">
        <v>294</v>
      </c>
      <c r="M107" t="s">
        <v>304</v>
      </c>
      <c r="N107">
        <v>2</v>
      </c>
    </row>
    <row r="108" spans="3:14" x14ac:dyDescent="0.2">
      <c r="C108" t="s">
        <v>653</v>
      </c>
      <c r="D108" s="14" t="s">
        <v>652</v>
      </c>
      <c r="E108" s="13" t="s">
        <v>704</v>
      </c>
      <c r="F108" t="s">
        <v>703</v>
      </c>
      <c r="G108" s="12" t="s">
        <v>660</v>
      </c>
      <c r="H108" t="s">
        <v>294</v>
      </c>
      <c r="I108" t="s">
        <v>294</v>
      </c>
      <c r="J108" t="s">
        <v>294</v>
      </c>
      <c r="K108" t="s">
        <v>294</v>
      </c>
      <c r="L108" t="s">
        <v>294</v>
      </c>
      <c r="M108" t="s">
        <v>294</v>
      </c>
      <c r="N108">
        <v>3</v>
      </c>
    </row>
    <row r="109" spans="3:14" x14ac:dyDescent="0.2">
      <c r="C109" t="s">
        <v>653</v>
      </c>
      <c r="D109" s="14" t="s">
        <v>652</v>
      </c>
      <c r="E109" s="13" t="s">
        <v>702</v>
      </c>
      <c r="F109" t="s">
        <v>701</v>
      </c>
      <c r="G109" s="12" t="s">
        <v>660</v>
      </c>
      <c r="H109" t="s">
        <v>294</v>
      </c>
      <c r="I109" t="s">
        <v>294</v>
      </c>
      <c r="J109" t="s">
        <v>294</v>
      </c>
      <c r="K109" t="s">
        <v>294</v>
      </c>
      <c r="L109" t="s">
        <v>294</v>
      </c>
      <c r="M109" t="s">
        <v>294</v>
      </c>
      <c r="N109">
        <v>2</v>
      </c>
    </row>
    <row r="110" spans="3:14" x14ac:dyDescent="0.2">
      <c r="C110" t="s">
        <v>653</v>
      </c>
      <c r="D110" s="14" t="s">
        <v>652</v>
      </c>
      <c r="E110" s="13" t="s">
        <v>700</v>
      </c>
      <c r="F110" t="s">
        <v>699</v>
      </c>
      <c r="G110" s="12" t="s">
        <v>660</v>
      </c>
      <c r="H110" t="s">
        <v>294</v>
      </c>
      <c r="I110" t="s">
        <v>294</v>
      </c>
      <c r="J110" t="s">
        <v>294</v>
      </c>
      <c r="K110" t="s">
        <v>294</v>
      </c>
      <c r="L110" t="s">
        <v>294</v>
      </c>
      <c r="M110" t="s">
        <v>294</v>
      </c>
      <c r="N110">
        <v>4</v>
      </c>
    </row>
    <row r="111" spans="3:14" x14ac:dyDescent="0.2">
      <c r="C111" t="s">
        <v>653</v>
      </c>
      <c r="D111" s="14" t="s">
        <v>652</v>
      </c>
      <c r="E111" s="13" t="s">
        <v>698</v>
      </c>
      <c r="F111" t="s">
        <v>697</v>
      </c>
      <c r="G111" s="12" t="s">
        <v>660</v>
      </c>
      <c r="H111" t="s">
        <v>294</v>
      </c>
      <c r="I111" t="s">
        <v>294</v>
      </c>
      <c r="J111" t="s">
        <v>294</v>
      </c>
      <c r="K111" t="s">
        <v>294</v>
      </c>
      <c r="L111" t="s">
        <v>294</v>
      </c>
      <c r="M111" t="s">
        <v>294</v>
      </c>
      <c r="N111">
        <v>2</v>
      </c>
    </row>
    <row r="112" spans="3:14" x14ac:dyDescent="0.2">
      <c r="C112" t="s">
        <v>653</v>
      </c>
      <c r="D112" s="14" t="s">
        <v>652</v>
      </c>
      <c r="E112" s="13" t="s">
        <v>696</v>
      </c>
      <c r="F112" t="s">
        <v>695</v>
      </c>
      <c r="G112" s="12" t="s">
        <v>295</v>
      </c>
      <c r="H112" t="s">
        <v>304</v>
      </c>
      <c r="I112" t="s">
        <v>304</v>
      </c>
      <c r="J112" t="s">
        <v>304</v>
      </c>
      <c r="K112" t="s">
        <v>294</v>
      </c>
      <c r="L112" t="s">
        <v>294</v>
      </c>
      <c r="M112" t="s">
        <v>304</v>
      </c>
      <c r="N112">
        <v>2</v>
      </c>
    </row>
    <row r="113" spans="3:14" x14ac:dyDescent="0.2">
      <c r="C113" t="s">
        <v>653</v>
      </c>
      <c r="D113" s="14" t="s">
        <v>652</v>
      </c>
      <c r="E113" s="13" t="s">
        <v>694</v>
      </c>
      <c r="F113" t="s">
        <v>693</v>
      </c>
      <c r="G113" s="12" t="s">
        <v>295</v>
      </c>
      <c r="H113" t="s">
        <v>294</v>
      </c>
      <c r="I113" t="s">
        <v>294</v>
      </c>
      <c r="J113" t="s">
        <v>294</v>
      </c>
      <c r="K113" t="s">
        <v>314</v>
      </c>
      <c r="L113" t="s">
        <v>314</v>
      </c>
      <c r="M113" t="s">
        <v>314</v>
      </c>
      <c r="N113">
        <v>3</v>
      </c>
    </row>
    <row r="114" spans="3:14" x14ac:dyDescent="0.2">
      <c r="C114" t="s">
        <v>653</v>
      </c>
      <c r="D114" s="14" t="s">
        <v>652</v>
      </c>
      <c r="E114" s="13" t="s">
        <v>692</v>
      </c>
      <c r="F114" t="s">
        <v>691</v>
      </c>
      <c r="G114" s="12" t="s">
        <v>660</v>
      </c>
      <c r="H114" t="s">
        <v>304</v>
      </c>
      <c r="I114" t="s">
        <v>304</v>
      </c>
      <c r="J114" t="s">
        <v>304</v>
      </c>
      <c r="K114" t="s">
        <v>304</v>
      </c>
      <c r="L114" t="s">
        <v>294</v>
      </c>
      <c r="M114" t="s">
        <v>304</v>
      </c>
      <c r="N114">
        <v>4</v>
      </c>
    </row>
    <row r="115" spans="3:14" x14ac:dyDescent="0.2">
      <c r="C115" t="s">
        <v>653</v>
      </c>
      <c r="D115" s="14" t="s">
        <v>652</v>
      </c>
      <c r="E115" s="13" t="s">
        <v>690</v>
      </c>
      <c r="F115" t="s">
        <v>689</v>
      </c>
      <c r="G115" s="12" t="s">
        <v>295</v>
      </c>
      <c r="H115" t="s">
        <v>294</v>
      </c>
      <c r="I115" t="s">
        <v>294</v>
      </c>
      <c r="J115" t="s">
        <v>304</v>
      </c>
      <c r="K115" t="s">
        <v>294</v>
      </c>
      <c r="L115" t="s">
        <v>294</v>
      </c>
      <c r="M115" t="s">
        <v>304</v>
      </c>
      <c r="N115">
        <v>3</v>
      </c>
    </row>
    <row r="116" spans="3:14" x14ac:dyDescent="0.2">
      <c r="C116" t="s">
        <v>653</v>
      </c>
      <c r="D116" s="14" t="s">
        <v>652</v>
      </c>
      <c r="E116" s="13" t="s">
        <v>688</v>
      </c>
      <c r="F116" t="s">
        <v>687</v>
      </c>
      <c r="G116" s="12" t="s">
        <v>295</v>
      </c>
      <c r="H116" t="s">
        <v>304</v>
      </c>
      <c r="I116" t="s">
        <v>304</v>
      </c>
      <c r="J116" t="s">
        <v>304</v>
      </c>
      <c r="K116" t="s">
        <v>314</v>
      </c>
      <c r="L116" t="s">
        <v>314</v>
      </c>
      <c r="M116" t="s">
        <v>314</v>
      </c>
      <c r="N116">
        <v>4</v>
      </c>
    </row>
    <row r="117" spans="3:14" x14ac:dyDescent="0.2">
      <c r="C117" t="s">
        <v>653</v>
      </c>
      <c r="D117" s="14" t="s">
        <v>652</v>
      </c>
      <c r="E117" s="13" t="s">
        <v>686</v>
      </c>
      <c r="F117" t="s">
        <v>685</v>
      </c>
      <c r="G117" s="12" t="s">
        <v>295</v>
      </c>
      <c r="H117" t="s">
        <v>301</v>
      </c>
      <c r="I117" t="s">
        <v>301</v>
      </c>
      <c r="J117" t="s">
        <v>301</v>
      </c>
      <c r="K117" t="s">
        <v>301</v>
      </c>
      <c r="L117" t="s">
        <v>304</v>
      </c>
      <c r="M117" t="s">
        <v>304</v>
      </c>
      <c r="N117">
        <v>3</v>
      </c>
    </row>
    <row r="118" spans="3:14" x14ac:dyDescent="0.2">
      <c r="C118" t="s">
        <v>653</v>
      </c>
      <c r="D118" s="14" t="s">
        <v>652</v>
      </c>
      <c r="E118" s="13" t="s">
        <v>684</v>
      </c>
      <c r="F118" t="s">
        <v>683</v>
      </c>
      <c r="G118" s="12" t="s">
        <v>295</v>
      </c>
      <c r="H118" t="s">
        <v>304</v>
      </c>
      <c r="I118" t="s">
        <v>294</v>
      </c>
      <c r="J118" t="s">
        <v>304</v>
      </c>
      <c r="K118" t="s">
        <v>304</v>
      </c>
      <c r="L118" t="s">
        <v>294</v>
      </c>
      <c r="M118" t="s">
        <v>304</v>
      </c>
      <c r="N118">
        <v>4</v>
      </c>
    </row>
    <row r="119" spans="3:14" x14ac:dyDescent="0.2">
      <c r="C119" t="s">
        <v>653</v>
      </c>
      <c r="D119" s="14" t="s">
        <v>652</v>
      </c>
      <c r="E119" s="13" t="s">
        <v>682</v>
      </c>
      <c r="F119" t="s">
        <v>681</v>
      </c>
      <c r="G119" s="12" t="s">
        <v>295</v>
      </c>
      <c r="H119" t="s">
        <v>304</v>
      </c>
      <c r="I119" t="s">
        <v>304</v>
      </c>
      <c r="J119" t="s">
        <v>304</v>
      </c>
      <c r="K119" t="s">
        <v>304</v>
      </c>
      <c r="L119" t="s">
        <v>304</v>
      </c>
      <c r="M119" t="s">
        <v>304</v>
      </c>
      <c r="N119">
        <v>3</v>
      </c>
    </row>
    <row r="120" spans="3:14" x14ac:dyDescent="0.2">
      <c r="C120" t="s">
        <v>653</v>
      </c>
      <c r="D120" s="14" t="s">
        <v>652</v>
      </c>
      <c r="E120" s="13" t="s">
        <v>680</v>
      </c>
      <c r="F120" t="s">
        <v>679</v>
      </c>
      <c r="G120" s="12" t="s">
        <v>295</v>
      </c>
      <c r="H120" t="s">
        <v>294</v>
      </c>
      <c r="I120" t="s">
        <v>294</v>
      </c>
      <c r="J120" t="s">
        <v>304</v>
      </c>
      <c r="K120" t="s">
        <v>294</v>
      </c>
      <c r="L120" t="s">
        <v>294</v>
      </c>
      <c r="M120" t="s">
        <v>314</v>
      </c>
      <c r="N120">
        <v>2</v>
      </c>
    </row>
    <row r="121" spans="3:14" x14ac:dyDescent="0.2">
      <c r="C121" t="s">
        <v>653</v>
      </c>
      <c r="D121" s="14" t="s">
        <v>652</v>
      </c>
      <c r="E121" s="13" t="s">
        <v>678</v>
      </c>
      <c r="F121" t="s">
        <v>677</v>
      </c>
      <c r="G121" s="12" t="s">
        <v>295</v>
      </c>
      <c r="H121" t="s">
        <v>294</v>
      </c>
      <c r="I121" t="s">
        <v>294</v>
      </c>
      <c r="J121" t="s">
        <v>294</v>
      </c>
      <c r="K121" t="s">
        <v>294</v>
      </c>
      <c r="L121" t="s">
        <v>294</v>
      </c>
      <c r="M121" t="s">
        <v>314</v>
      </c>
      <c r="N121">
        <v>3</v>
      </c>
    </row>
    <row r="122" spans="3:14" x14ac:dyDescent="0.2">
      <c r="C122" t="s">
        <v>653</v>
      </c>
      <c r="D122" s="14" t="s">
        <v>652</v>
      </c>
      <c r="E122" s="13" t="s">
        <v>676</v>
      </c>
      <c r="F122" t="s">
        <v>675</v>
      </c>
      <c r="G122" s="12" t="s">
        <v>660</v>
      </c>
      <c r="H122" t="s">
        <v>294</v>
      </c>
      <c r="I122" t="s">
        <v>294</v>
      </c>
      <c r="J122" t="s">
        <v>294</v>
      </c>
      <c r="K122" t="s">
        <v>294</v>
      </c>
      <c r="L122" t="s">
        <v>294</v>
      </c>
      <c r="M122" t="s">
        <v>294</v>
      </c>
      <c r="N122">
        <v>3</v>
      </c>
    </row>
    <row r="123" spans="3:14" x14ac:dyDescent="0.2">
      <c r="C123" t="s">
        <v>653</v>
      </c>
      <c r="D123" s="14" t="s">
        <v>652</v>
      </c>
      <c r="E123" s="13" t="s">
        <v>674</v>
      </c>
      <c r="F123" t="s">
        <v>673</v>
      </c>
      <c r="G123" s="12" t="s">
        <v>660</v>
      </c>
      <c r="H123" t="s">
        <v>294</v>
      </c>
      <c r="I123" t="s">
        <v>294</v>
      </c>
      <c r="J123" t="s">
        <v>294</v>
      </c>
      <c r="K123" t="s">
        <v>294</v>
      </c>
      <c r="L123" t="s">
        <v>294</v>
      </c>
      <c r="M123" t="s">
        <v>294</v>
      </c>
      <c r="N123">
        <v>3</v>
      </c>
    </row>
    <row r="124" spans="3:14" x14ac:dyDescent="0.2">
      <c r="C124" t="s">
        <v>653</v>
      </c>
      <c r="D124" s="14" t="s">
        <v>652</v>
      </c>
      <c r="E124" s="13" t="s">
        <v>672</v>
      </c>
      <c r="F124" t="s">
        <v>671</v>
      </c>
      <c r="G124" s="12" t="s">
        <v>305</v>
      </c>
      <c r="H124" t="s">
        <v>304</v>
      </c>
      <c r="I124" t="s">
        <v>304</v>
      </c>
      <c r="J124" t="s">
        <v>304</v>
      </c>
      <c r="K124" t="s">
        <v>294</v>
      </c>
      <c r="L124" t="s">
        <v>294</v>
      </c>
      <c r="M124" t="s">
        <v>294</v>
      </c>
      <c r="N124">
        <v>3</v>
      </c>
    </row>
    <row r="125" spans="3:14" x14ac:dyDescent="0.2">
      <c r="C125" t="s">
        <v>653</v>
      </c>
      <c r="D125" s="14" t="s">
        <v>652</v>
      </c>
      <c r="E125" s="13" t="s">
        <v>670</v>
      </c>
      <c r="F125" t="s">
        <v>669</v>
      </c>
      <c r="G125" s="12" t="s">
        <v>311</v>
      </c>
      <c r="H125" t="s">
        <v>294</v>
      </c>
      <c r="I125" t="s">
        <v>294</v>
      </c>
      <c r="J125" t="s">
        <v>294</v>
      </c>
      <c r="K125" t="s">
        <v>294</v>
      </c>
      <c r="L125" t="s">
        <v>294</v>
      </c>
      <c r="M125" t="s">
        <v>294</v>
      </c>
      <c r="N125">
        <v>2</v>
      </c>
    </row>
    <row r="126" spans="3:14" x14ac:dyDescent="0.2">
      <c r="C126" t="s">
        <v>653</v>
      </c>
      <c r="D126" s="14" t="s">
        <v>652</v>
      </c>
      <c r="E126" s="13" t="s">
        <v>668</v>
      </c>
      <c r="F126" t="s">
        <v>667</v>
      </c>
      <c r="G126" s="12" t="s">
        <v>305</v>
      </c>
      <c r="H126" t="s">
        <v>294</v>
      </c>
      <c r="I126" t="s">
        <v>294</v>
      </c>
      <c r="J126" t="s">
        <v>294</v>
      </c>
      <c r="K126" t="s">
        <v>294</v>
      </c>
      <c r="L126" t="s">
        <v>294</v>
      </c>
      <c r="M126" t="s">
        <v>294</v>
      </c>
      <c r="N126">
        <v>3</v>
      </c>
    </row>
    <row r="127" spans="3:14" x14ac:dyDescent="0.2">
      <c r="C127" t="s">
        <v>653</v>
      </c>
      <c r="D127" s="14" t="s">
        <v>652</v>
      </c>
      <c r="E127" s="13" t="s">
        <v>666</v>
      </c>
      <c r="F127" t="s">
        <v>665</v>
      </c>
      <c r="G127" s="12" t="s">
        <v>660</v>
      </c>
      <c r="H127" t="s">
        <v>304</v>
      </c>
      <c r="I127" t="s">
        <v>304</v>
      </c>
      <c r="J127" t="s">
        <v>304</v>
      </c>
      <c r="K127" t="s">
        <v>294</v>
      </c>
      <c r="L127" t="s">
        <v>304</v>
      </c>
      <c r="M127" t="s">
        <v>294</v>
      </c>
      <c r="N127">
        <v>4</v>
      </c>
    </row>
    <row r="128" spans="3:14" x14ac:dyDescent="0.2">
      <c r="C128" t="s">
        <v>653</v>
      </c>
      <c r="D128" s="14" t="s">
        <v>652</v>
      </c>
      <c r="E128" s="13" t="s">
        <v>664</v>
      </c>
      <c r="F128" t="s">
        <v>663</v>
      </c>
      <c r="G128" s="12" t="s">
        <v>305</v>
      </c>
      <c r="H128" t="s">
        <v>304</v>
      </c>
      <c r="I128" t="s">
        <v>304</v>
      </c>
      <c r="J128" t="s">
        <v>294</v>
      </c>
      <c r="K128" t="s">
        <v>314</v>
      </c>
      <c r="L128" t="s">
        <v>314</v>
      </c>
      <c r="M128" t="s">
        <v>314</v>
      </c>
      <c r="N128">
        <v>3</v>
      </c>
    </row>
    <row r="129" spans="3:14" x14ac:dyDescent="0.2">
      <c r="C129" t="s">
        <v>653</v>
      </c>
      <c r="D129" s="14" t="s">
        <v>652</v>
      </c>
      <c r="E129" s="13" t="s">
        <v>662</v>
      </c>
      <c r="F129" t="s">
        <v>661</v>
      </c>
      <c r="G129" s="12" t="s">
        <v>660</v>
      </c>
      <c r="H129" t="s">
        <v>294</v>
      </c>
      <c r="I129" t="s">
        <v>304</v>
      </c>
      <c r="J129" t="s">
        <v>294</v>
      </c>
      <c r="K129" t="s">
        <v>304</v>
      </c>
      <c r="L129" t="s">
        <v>301</v>
      </c>
      <c r="M129" t="s">
        <v>304</v>
      </c>
      <c r="N129">
        <v>2</v>
      </c>
    </row>
    <row r="130" spans="3:14" x14ac:dyDescent="0.2">
      <c r="C130" t="s">
        <v>653</v>
      </c>
      <c r="D130" s="14" t="s">
        <v>652</v>
      </c>
      <c r="E130" s="13" t="s">
        <v>659</v>
      </c>
      <c r="F130" t="s">
        <v>658</v>
      </c>
      <c r="G130" s="12" t="s">
        <v>311</v>
      </c>
      <c r="H130" t="s">
        <v>304</v>
      </c>
      <c r="I130" t="s">
        <v>294</v>
      </c>
      <c r="J130" t="s">
        <v>304</v>
      </c>
      <c r="K130" t="s">
        <v>304</v>
      </c>
      <c r="L130" t="s">
        <v>294</v>
      </c>
      <c r="M130" t="s">
        <v>304</v>
      </c>
      <c r="N130">
        <v>3</v>
      </c>
    </row>
    <row r="131" spans="3:14" x14ac:dyDescent="0.2">
      <c r="C131" t="s">
        <v>653</v>
      </c>
      <c r="D131" s="14" t="s">
        <v>652</v>
      </c>
      <c r="E131" s="13" t="s">
        <v>657</v>
      </c>
      <c r="F131" t="s">
        <v>656</v>
      </c>
      <c r="G131" s="12" t="s">
        <v>295</v>
      </c>
      <c r="H131" t="s">
        <v>304</v>
      </c>
      <c r="I131" t="s">
        <v>304</v>
      </c>
      <c r="J131" t="s">
        <v>304</v>
      </c>
      <c r="K131" t="s">
        <v>314</v>
      </c>
      <c r="L131" t="s">
        <v>314</v>
      </c>
      <c r="M131" t="s">
        <v>314</v>
      </c>
      <c r="N131">
        <v>4</v>
      </c>
    </row>
    <row r="132" spans="3:14" x14ac:dyDescent="0.2">
      <c r="C132" t="s">
        <v>653</v>
      </c>
      <c r="D132" s="14" t="s">
        <v>652</v>
      </c>
      <c r="E132" s="13" t="s">
        <v>655</v>
      </c>
      <c r="F132" t="s">
        <v>654</v>
      </c>
      <c r="G132" s="12" t="s">
        <v>305</v>
      </c>
      <c r="H132" t="s">
        <v>304</v>
      </c>
      <c r="I132" t="s">
        <v>294</v>
      </c>
      <c r="J132" t="s">
        <v>304</v>
      </c>
      <c r="K132" t="s">
        <v>304</v>
      </c>
      <c r="L132" t="s">
        <v>304</v>
      </c>
      <c r="M132" t="s">
        <v>304</v>
      </c>
      <c r="N132">
        <v>4</v>
      </c>
    </row>
    <row r="133" spans="3:14" x14ac:dyDescent="0.2">
      <c r="C133" t="s">
        <v>653</v>
      </c>
      <c r="D133" s="14" t="s">
        <v>652</v>
      </c>
      <c r="E133" s="13" t="s">
        <v>651</v>
      </c>
      <c r="F133" t="s">
        <v>650</v>
      </c>
      <c r="G133" s="12" t="s">
        <v>305</v>
      </c>
      <c r="H133" t="s">
        <v>304</v>
      </c>
      <c r="I133" t="s">
        <v>304</v>
      </c>
      <c r="J133" t="s">
        <v>304</v>
      </c>
      <c r="K133" t="s">
        <v>304</v>
      </c>
      <c r="L133" t="s">
        <v>304</v>
      </c>
      <c r="M133" t="s">
        <v>294</v>
      </c>
      <c r="N133">
        <v>3</v>
      </c>
    </row>
    <row r="134" spans="3:14" x14ac:dyDescent="0.2">
      <c r="C134" t="s">
        <v>639</v>
      </c>
      <c r="D134" s="14" t="s">
        <v>638</v>
      </c>
      <c r="E134" s="13" t="s">
        <v>649</v>
      </c>
      <c r="F134" t="s">
        <v>648</v>
      </c>
      <c r="G134" s="12" t="s">
        <v>295</v>
      </c>
      <c r="H134" t="s">
        <v>304</v>
      </c>
      <c r="I134" t="s">
        <v>304</v>
      </c>
      <c r="J134" t="s">
        <v>301</v>
      </c>
      <c r="K134" t="s">
        <v>304</v>
      </c>
      <c r="L134" t="s">
        <v>304</v>
      </c>
      <c r="M134" t="s">
        <v>301</v>
      </c>
      <c r="N134">
        <v>3</v>
      </c>
    </row>
    <row r="135" spans="3:14" x14ac:dyDescent="0.2">
      <c r="C135" t="s">
        <v>639</v>
      </c>
      <c r="D135" s="14" t="s">
        <v>638</v>
      </c>
      <c r="E135" s="13" t="s">
        <v>647</v>
      </c>
      <c r="F135" t="s">
        <v>646</v>
      </c>
      <c r="G135" s="12" t="s">
        <v>311</v>
      </c>
      <c r="H135" t="s">
        <v>294</v>
      </c>
      <c r="I135" t="s">
        <v>294</v>
      </c>
      <c r="J135" t="s">
        <v>304</v>
      </c>
      <c r="K135" t="s">
        <v>294</v>
      </c>
      <c r="L135" t="s">
        <v>294</v>
      </c>
      <c r="M135" t="s">
        <v>304</v>
      </c>
      <c r="N135">
        <v>2</v>
      </c>
    </row>
    <row r="136" spans="3:14" x14ac:dyDescent="0.2">
      <c r="C136" t="s">
        <v>639</v>
      </c>
      <c r="D136" s="14" t="s">
        <v>638</v>
      </c>
      <c r="E136" s="13" t="s">
        <v>645</v>
      </c>
      <c r="F136" t="s">
        <v>644</v>
      </c>
      <c r="G136" s="12" t="s">
        <v>305</v>
      </c>
      <c r="H136" t="s">
        <v>304</v>
      </c>
      <c r="I136" t="s">
        <v>294</v>
      </c>
      <c r="J136" t="s">
        <v>304</v>
      </c>
      <c r="K136" t="s">
        <v>294</v>
      </c>
      <c r="L136" t="s">
        <v>294</v>
      </c>
      <c r="M136" t="s">
        <v>304</v>
      </c>
      <c r="N136">
        <v>4</v>
      </c>
    </row>
    <row r="137" spans="3:14" x14ac:dyDescent="0.2">
      <c r="C137" t="s">
        <v>639</v>
      </c>
      <c r="D137" s="14" t="s">
        <v>638</v>
      </c>
      <c r="E137" s="13" t="s">
        <v>643</v>
      </c>
      <c r="F137" t="s">
        <v>642</v>
      </c>
      <c r="G137" s="12" t="s">
        <v>305</v>
      </c>
      <c r="H137" t="s">
        <v>294</v>
      </c>
      <c r="I137" t="s">
        <v>294</v>
      </c>
      <c r="J137" t="s">
        <v>294</v>
      </c>
      <c r="K137" t="s">
        <v>294</v>
      </c>
      <c r="L137" t="s">
        <v>294</v>
      </c>
      <c r="M137" t="s">
        <v>294</v>
      </c>
      <c r="N137">
        <v>3</v>
      </c>
    </row>
    <row r="138" spans="3:14" x14ac:dyDescent="0.2">
      <c r="C138" t="s">
        <v>639</v>
      </c>
      <c r="D138" s="14" t="s">
        <v>638</v>
      </c>
      <c r="E138" s="13" t="s">
        <v>641</v>
      </c>
      <c r="F138" t="s">
        <v>640</v>
      </c>
      <c r="G138" s="12" t="s">
        <v>308</v>
      </c>
      <c r="H138" t="s">
        <v>294</v>
      </c>
      <c r="I138" t="s">
        <v>294</v>
      </c>
      <c r="J138" t="s">
        <v>294</v>
      </c>
      <c r="K138" t="s">
        <v>294</v>
      </c>
      <c r="L138" t="s">
        <v>294</v>
      </c>
      <c r="M138" t="s">
        <v>294</v>
      </c>
      <c r="N138">
        <v>2</v>
      </c>
    </row>
    <row r="139" spans="3:14" x14ac:dyDescent="0.2">
      <c r="C139" t="s">
        <v>639</v>
      </c>
      <c r="D139" s="14" t="s">
        <v>638</v>
      </c>
      <c r="E139" s="13" t="s">
        <v>637</v>
      </c>
      <c r="F139" t="s">
        <v>636</v>
      </c>
      <c r="G139" s="12" t="s">
        <v>557</v>
      </c>
      <c r="H139" t="s">
        <v>294</v>
      </c>
      <c r="I139" t="s">
        <v>294</v>
      </c>
      <c r="J139" t="s">
        <v>294</v>
      </c>
      <c r="K139" t="s">
        <v>294</v>
      </c>
      <c r="L139" t="s">
        <v>294</v>
      </c>
      <c r="M139" t="s">
        <v>294</v>
      </c>
      <c r="N139">
        <v>2</v>
      </c>
    </row>
    <row r="140" spans="3:14" x14ac:dyDescent="0.2">
      <c r="C140" t="s">
        <v>538</v>
      </c>
      <c r="D140" s="14" t="s">
        <v>537</v>
      </c>
      <c r="E140" s="13" t="s">
        <v>635</v>
      </c>
      <c r="F140" t="s">
        <v>634</v>
      </c>
      <c r="G140" s="12" t="s">
        <v>557</v>
      </c>
      <c r="H140" t="s">
        <v>294</v>
      </c>
      <c r="I140" t="s">
        <v>294</v>
      </c>
      <c r="J140" t="s">
        <v>294</v>
      </c>
      <c r="K140" t="s">
        <v>294</v>
      </c>
      <c r="L140" t="s">
        <v>294</v>
      </c>
      <c r="M140" t="s">
        <v>294</v>
      </c>
      <c r="N140">
        <v>5</v>
      </c>
    </row>
    <row r="141" spans="3:14" x14ac:dyDescent="0.2">
      <c r="C141" t="s">
        <v>538</v>
      </c>
      <c r="D141" s="14" t="s">
        <v>537</v>
      </c>
      <c r="E141" s="13" t="s">
        <v>633</v>
      </c>
      <c r="F141" t="s">
        <v>632</v>
      </c>
      <c r="G141" s="12" t="s">
        <v>557</v>
      </c>
      <c r="H141" t="s">
        <v>294</v>
      </c>
      <c r="I141" t="s">
        <v>294</v>
      </c>
      <c r="J141" t="s">
        <v>294</v>
      </c>
      <c r="K141" t="s">
        <v>294</v>
      </c>
      <c r="L141" t="s">
        <v>294</v>
      </c>
      <c r="M141" t="s">
        <v>294</v>
      </c>
      <c r="N141">
        <v>4</v>
      </c>
    </row>
    <row r="142" spans="3:14" x14ac:dyDescent="0.2">
      <c r="C142" t="s">
        <v>538</v>
      </c>
      <c r="D142" s="14" t="s">
        <v>537</v>
      </c>
      <c r="E142" s="13" t="s">
        <v>631</v>
      </c>
      <c r="F142" t="s">
        <v>630</v>
      </c>
      <c r="G142" s="12" t="s">
        <v>557</v>
      </c>
      <c r="H142" t="s">
        <v>294</v>
      </c>
      <c r="I142" t="s">
        <v>294</v>
      </c>
      <c r="J142" t="s">
        <v>294</v>
      </c>
      <c r="K142" t="s">
        <v>294</v>
      </c>
      <c r="L142" t="s">
        <v>294</v>
      </c>
      <c r="M142" t="s">
        <v>294</v>
      </c>
      <c r="N142">
        <v>2</v>
      </c>
    </row>
    <row r="143" spans="3:14" x14ac:dyDescent="0.2">
      <c r="C143" t="s">
        <v>538</v>
      </c>
      <c r="D143" s="14" t="s">
        <v>537</v>
      </c>
      <c r="E143" s="13" t="s">
        <v>629</v>
      </c>
      <c r="F143" t="s">
        <v>628</v>
      </c>
      <c r="G143" s="12" t="s">
        <v>557</v>
      </c>
      <c r="H143" t="s">
        <v>294</v>
      </c>
      <c r="I143" t="s">
        <v>294</v>
      </c>
      <c r="J143" t="s">
        <v>294</v>
      </c>
      <c r="K143" t="s">
        <v>294</v>
      </c>
      <c r="L143" t="s">
        <v>294</v>
      </c>
      <c r="M143" t="s">
        <v>294</v>
      </c>
      <c r="N143">
        <v>2</v>
      </c>
    </row>
    <row r="144" spans="3:14" x14ac:dyDescent="0.2">
      <c r="C144" t="s">
        <v>538</v>
      </c>
      <c r="D144" s="14" t="s">
        <v>537</v>
      </c>
      <c r="E144" s="13" t="s">
        <v>627</v>
      </c>
      <c r="F144" t="s">
        <v>626</v>
      </c>
      <c r="G144" s="12" t="s">
        <v>557</v>
      </c>
      <c r="H144" t="s">
        <v>294</v>
      </c>
      <c r="I144" t="s">
        <v>294</v>
      </c>
      <c r="J144" t="s">
        <v>294</v>
      </c>
      <c r="K144" t="s">
        <v>294</v>
      </c>
      <c r="L144" t="s">
        <v>294</v>
      </c>
      <c r="M144" t="s">
        <v>294</v>
      </c>
      <c r="N144">
        <v>4</v>
      </c>
    </row>
    <row r="145" spans="3:14" x14ac:dyDescent="0.2">
      <c r="C145" t="s">
        <v>538</v>
      </c>
      <c r="D145" s="14" t="s">
        <v>537</v>
      </c>
      <c r="E145" s="13" t="s">
        <v>625</v>
      </c>
      <c r="F145" t="s">
        <v>624</v>
      </c>
      <c r="G145" s="12" t="s">
        <v>295</v>
      </c>
      <c r="H145" t="s">
        <v>294</v>
      </c>
      <c r="I145" t="s">
        <v>294</v>
      </c>
      <c r="J145" t="s">
        <v>294</v>
      </c>
      <c r="K145" t="s">
        <v>294</v>
      </c>
      <c r="L145" t="s">
        <v>294</v>
      </c>
      <c r="M145" t="s">
        <v>294</v>
      </c>
      <c r="N145">
        <v>3</v>
      </c>
    </row>
    <row r="146" spans="3:14" x14ac:dyDescent="0.2">
      <c r="C146" t="s">
        <v>538</v>
      </c>
      <c r="D146" s="14" t="s">
        <v>537</v>
      </c>
      <c r="E146" s="13" t="s">
        <v>623</v>
      </c>
      <c r="F146" t="s">
        <v>622</v>
      </c>
      <c r="G146" s="12" t="s">
        <v>295</v>
      </c>
      <c r="H146" t="s">
        <v>294</v>
      </c>
      <c r="I146" t="s">
        <v>294</v>
      </c>
      <c r="J146" t="s">
        <v>294</v>
      </c>
      <c r="K146" t="s">
        <v>294</v>
      </c>
      <c r="L146" t="s">
        <v>294</v>
      </c>
      <c r="M146" t="s">
        <v>294</v>
      </c>
      <c r="N146">
        <v>2</v>
      </c>
    </row>
    <row r="147" spans="3:14" x14ac:dyDescent="0.2">
      <c r="C147" t="s">
        <v>538</v>
      </c>
      <c r="D147" s="14" t="s">
        <v>537</v>
      </c>
      <c r="E147" s="13" t="s">
        <v>621</v>
      </c>
      <c r="F147" t="s">
        <v>620</v>
      </c>
      <c r="G147" s="12" t="s">
        <v>295</v>
      </c>
      <c r="H147" t="s">
        <v>304</v>
      </c>
      <c r="I147" t="s">
        <v>294</v>
      </c>
      <c r="J147" t="s">
        <v>304</v>
      </c>
      <c r="K147" t="s">
        <v>304</v>
      </c>
      <c r="L147" t="s">
        <v>294</v>
      </c>
      <c r="M147" t="s">
        <v>304</v>
      </c>
      <c r="N147">
        <v>4</v>
      </c>
    </row>
    <row r="148" spans="3:14" x14ac:dyDescent="0.2">
      <c r="C148" t="s">
        <v>538</v>
      </c>
      <c r="D148" s="14" t="s">
        <v>537</v>
      </c>
      <c r="E148" s="13" t="s">
        <v>619</v>
      </c>
      <c r="F148" t="s">
        <v>618</v>
      </c>
      <c r="G148" s="12" t="s">
        <v>295</v>
      </c>
      <c r="H148" t="s">
        <v>304</v>
      </c>
      <c r="I148" t="s">
        <v>294</v>
      </c>
      <c r="J148" t="s">
        <v>304</v>
      </c>
      <c r="K148" t="s">
        <v>304</v>
      </c>
      <c r="L148" t="s">
        <v>294</v>
      </c>
      <c r="M148" t="s">
        <v>304</v>
      </c>
      <c r="N148">
        <v>3</v>
      </c>
    </row>
    <row r="149" spans="3:14" x14ac:dyDescent="0.2">
      <c r="C149" t="s">
        <v>538</v>
      </c>
      <c r="D149" s="14" t="s">
        <v>537</v>
      </c>
      <c r="E149" s="13" t="s">
        <v>617</v>
      </c>
      <c r="F149" t="s">
        <v>616</v>
      </c>
      <c r="G149" s="12" t="s">
        <v>295</v>
      </c>
      <c r="H149" t="s">
        <v>304</v>
      </c>
      <c r="I149" t="s">
        <v>304</v>
      </c>
      <c r="J149" t="s">
        <v>304</v>
      </c>
      <c r="K149" t="s">
        <v>304</v>
      </c>
      <c r="L149" t="s">
        <v>294</v>
      </c>
      <c r="M149" t="s">
        <v>304</v>
      </c>
      <c r="N149">
        <v>3</v>
      </c>
    </row>
    <row r="150" spans="3:14" x14ac:dyDescent="0.2">
      <c r="C150" t="s">
        <v>538</v>
      </c>
      <c r="D150" s="14" t="s">
        <v>537</v>
      </c>
      <c r="E150" s="13" t="s">
        <v>615</v>
      </c>
      <c r="F150" t="s">
        <v>614</v>
      </c>
      <c r="G150" s="12" t="s">
        <v>295</v>
      </c>
      <c r="H150" t="s">
        <v>304</v>
      </c>
      <c r="I150" t="s">
        <v>304</v>
      </c>
      <c r="J150" t="s">
        <v>294</v>
      </c>
      <c r="K150" t="s">
        <v>301</v>
      </c>
      <c r="L150" t="s">
        <v>301</v>
      </c>
      <c r="M150" t="s">
        <v>304</v>
      </c>
      <c r="N150">
        <v>4</v>
      </c>
    </row>
    <row r="151" spans="3:14" x14ac:dyDescent="0.2">
      <c r="C151" t="s">
        <v>538</v>
      </c>
      <c r="D151" s="14" t="s">
        <v>537</v>
      </c>
      <c r="E151" s="13" t="s">
        <v>613</v>
      </c>
      <c r="F151" t="s">
        <v>612</v>
      </c>
      <c r="G151" s="12" t="s">
        <v>557</v>
      </c>
      <c r="H151" t="s">
        <v>294</v>
      </c>
      <c r="I151" t="s">
        <v>294</v>
      </c>
      <c r="J151" t="s">
        <v>294</v>
      </c>
      <c r="K151" t="s">
        <v>294</v>
      </c>
      <c r="L151" t="s">
        <v>294</v>
      </c>
      <c r="M151" t="s">
        <v>294</v>
      </c>
      <c r="N151">
        <v>3</v>
      </c>
    </row>
    <row r="152" spans="3:14" x14ac:dyDescent="0.2">
      <c r="C152" t="s">
        <v>538</v>
      </c>
      <c r="D152" s="14" t="s">
        <v>537</v>
      </c>
      <c r="E152" s="13" t="s">
        <v>611</v>
      </c>
      <c r="F152" t="s">
        <v>610</v>
      </c>
      <c r="G152" s="12" t="s">
        <v>557</v>
      </c>
      <c r="H152" t="s">
        <v>294</v>
      </c>
      <c r="I152" t="s">
        <v>294</v>
      </c>
      <c r="J152" t="s">
        <v>294</v>
      </c>
      <c r="K152" t="s">
        <v>294</v>
      </c>
      <c r="L152" t="s">
        <v>294</v>
      </c>
      <c r="M152" t="s">
        <v>294</v>
      </c>
      <c r="N152">
        <v>2</v>
      </c>
    </row>
    <row r="153" spans="3:14" x14ac:dyDescent="0.2">
      <c r="C153" t="s">
        <v>538</v>
      </c>
      <c r="D153" s="14" t="s">
        <v>537</v>
      </c>
      <c r="E153" s="13" t="s">
        <v>609</v>
      </c>
      <c r="F153" t="s">
        <v>608</v>
      </c>
      <c r="G153" s="12" t="s">
        <v>295</v>
      </c>
      <c r="H153" t="s">
        <v>294</v>
      </c>
      <c r="I153" t="s">
        <v>294</v>
      </c>
      <c r="J153" t="s">
        <v>294</v>
      </c>
      <c r="K153" t="s">
        <v>294</v>
      </c>
      <c r="L153" t="s">
        <v>294</v>
      </c>
      <c r="M153" t="s">
        <v>294</v>
      </c>
      <c r="N153">
        <v>3</v>
      </c>
    </row>
    <row r="154" spans="3:14" x14ac:dyDescent="0.2">
      <c r="C154" t="s">
        <v>538</v>
      </c>
      <c r="D154" s="14" t="s">
        <v>537</v>
      </c>
      <c r="E154" s="13" t="s">
        <v>607</v>
      </c>
      <c r="F154" t="s">
        <v>606</v>
      </c>
      <c r="G154" s="12" t="s">
        <v>295</v>
      </c>
      <c r="H154" t="s">
        <v>294</v>
      </c>
      <c r="I154" t="s">
        <v>294</v>
      </c>
      <c r="J154" t="s">
        <v>304</v>
      </c>
      <c r="K154" t="s">
        <v>294</v>
      </c>
      <c r="L154" t="s">
        <v>294</v>
      </c>
      <c r="M154" t="s">
        <v>304</v>
      </c>
      <c r="N154">
        <v>3</v>
      </c>
    </row>
    <row r="155" spans="3:14" x14ac:dyDescent="0.2">
      <c r="C155" t="s">
        <v>538</v>
      </c>
      <c r="D155" s="14" t="s">
        <v>537</v>
      </c>
      <c r="E155" s="13" t="s">
        <v>605</v>
      </c>
      <c r="F155" t="s">
        <v>604</v>
      </c>
      <c r="G155" s="12" t="s">
        <v>295</v>
      </c>
      <c r="H155" t="s">
        <v>304</v>
      </c>
      <c r="I155" t="s">
        <v>304</v>
      </c>
      <c r="J155" t="s">
        <v>294</v>
      </c>
      <c r="K155" t="s">
        <v>304</v>
      </c>
      <c r="L155" t="s">
        <v>304</v>
      </c>
      <c r="M155" t="s">
        <v>304</v>
      </c>
      <c r="N155">
        <v>2</v>
      </c>
    </row>
    <row r="156" spans="3:14" x14ac:dyDescent="0.2">
      <c r="C156" t="s">
        <v>538</v>
      </c>
      <c r="D156" s="14" t="s">
        <v>537</v>
      </c>
      <c r="E156" s="13" t="s">
        <v>603</v>
      </c>
      <c r="F156" t="s">
        <v>602</v>
      </c>
      <c r="G156" s="12" t="s">
        <v>295</v>
      </c>
      <c r="H156" t="s">
        <v>294</v>
      </c>
      <c r="I156" t="s">
        <v>294</v>
      </c>
      <c r="J156" t="s">
        <v>294</v>
      </c>
      <c r="K156" t="s">
        <v>294</v>
      </c>
      <c r="L156" t="s">
        <v>294</v>
      </c>
      <c r="M156" t="s">
        <v>294</v>
      </c>
      <c r="N156">
        <v>4</v>
      </c>
    </row>
    <row r="157" spans="3:14" x14ac:dyDescent="0.2">
      <c r="C157" t="s">
        <v>538</v>
      </c>
      <c r="D157" s="14" t="s">
        <v>537</v>
      </c>
      <c r="E157" s="13" t="s">
        <v>601</v>
      </c>
      <c r="F157" t="s">
        <v>600</v>
      </c>
      <c r="G157" s="12" t="s">
        <v>295</v>
      </c>
      <c r="H157" t="s">
        <v>294</v>
      </c>
      <c r="I157" t="s">
        <v>294</v>
      </c>
      <c r="J157" t="s">
        <v>294</v>
      </c>
      <c r="K157" t="s">
        <v>294</v>
      </c>
      <c r="L157" t="s">
        <v>294</v>
      </c>
      <c r="M157" t="s">
        <v>294</v>
      </c>
      <c r="N157">
        <v>3</v>
      </c>
    </row>
    <row r="158" spans="3:14" x14ac:dyDescent="0.2">
      <c r="C158" t="s">
        <v>538</v>
      </c>
      <c r="D158" s="14" t="s">
        <v>537</v>
      </c>
      <c r="E158" s="13" t="s">
        <v>599</v>
      </c>
      <c r="F158" t="s">
        <v>598</v>
      </c>
      <c r="G158" s="12" t="s">
        <v>295</v>
      </c>
      <c r="H158" t="s">
        <v>304</v>
      </c>
      <c r="I158" t="s">
        <v>294</v>
      </c>
      <c r="J158" t="s">
        <v>294</v>
      </c>
      <c r="K158" t="s">
        <v>294</v>
      </c>
      <c r="L158" t="s">
        <v>294</v>
      </c>
      <c r="M158" t="s">
        <v>304</v>
      </c>
      <c r="N158">
        <v>3</v>
      </c>
    </row>
    <row r="159" spans="3:14" x14ac:dyDescent="0.2">
      <c r="C159" t="s">
        <v>538</v>
      </c>
      <c r="D159" s="14" t="s">
        <v>537</v>
      </c>
      <c r="E159" s="13" t="s">
        <v>597</v>
      </c>
      <c r="F159" t="s">
        <v>596</v>
      </c>
      <c r="G159" s="12" t="s">
        <v>295</v>
      </c>
      <c r="H159" t="s">
        <v>294</v>
      </c>
      <c r="I159" t="s">
        <v>294</v>
      </c>
      <c r="J159" t="s">
        <v>301</v>
      </c>
      <c r="K159" t="s">
        <v>294</v>
      </c>
      <c r="L159" t="s">
        <v>294</v>
      </c>
      <c r="M159" t="s">
        <v>304</v>
      </c>
      <c r="N159">
        <v>3</v>
      </c>
    </row>
    <row r="160" spans="3:14" x14ac:dyDescent="0.2">
      <c r="C160" t="s">
        <v>538</v>
      </c>
      <c r="D160" s="14" t="s">
        <v>537</v>
      </c>
      <c r="E160" s="13" t="s">
        <v>595</v>
      </c>
      <c r="F160" t="s">
        <v>594</v>
      </c>
      <c r="G160" s="12" t="s">
        <v>295</v>
      </c>
      <c r="H160" t="s">
        <v>301</v>
      </c>
      <c r="I160" t="s">
        <v>304</v>
      </c>
      <c r="J160" t="s">
        <v>301</v>
      </c>
      <c r="K160" t="s">
        <v>301</v>
      </c>
      <c r="L160" t="s">
        <v>304</v>
      </c>
      <c r="M160" t="s">
        <v>301</v>
      </c>
      <c r="N160">
        <v>4</v>
      </c>
    </row>
    <row r="161" spans="3:14" x14ac:dyDescent="0.2">
      <c r="C161" t="s">
        <v>538</v>
      </c>
      <c r="D161" s="14" t="s">
        <v>537</v>
      </c>
      <c r="E161" s="13" t="s">
        <v>593</v>
      </c>
      <c r="F161" t="s">
        <v>592</v>
      </c>
      <c r="G161" s="12" t="s">
        <v>295</v>
      </c>
      <c r="H161" t="s">
        <v>304</v>
      </c>
      <c r="I161" t="s">
        <v>304</v>
      </c>
      <c r="J161" t="s">
        <v>304</v>
      </c>
      <c r="K161" t="s">
        <v>304</v>
      </c>
      <c r="L161" t="s">
        <v>304</v>
      </c>
      <c r="M161" t="s">
        <v>304</v>
      </c>
      <c r="N161">
        <v>3</v>
      </c>
    </row>
    <row r="162" spans="3:14" x14ac:dyDescent="0.2">
      <c r="C162" t="s">
        <v>538</v>
      </c>
      <c r="D162" s="14" t="s">
        <v>537</v>
      </c>
      <c r="E162" s="13" t="s">
        <v>591</v>
      </c>
      <c r="F162" t="s">
        <v>590</v>
      </c>
      <c r="G162" s="12" t="s">
        <v>557</v>
      </c>
      <c r="H162" t="s">
        <v>294</v>
      </c>
      <c r="I162" t="s">
        <v>294</v>
      </c>
      <c r="J162" t="s">
        <v>294</v>
      </c>
      <c r="K162" t="s">
        <v>294</v>
      </c>
      <c r="L162" t="s">
        <v>294</v>
      </c>
      <c r="M162" t="s">
        <v>294</v>
      </c>
      <c r="N162">
        <v>2</v>
      </c>
    </row>
    <row r="163" spans="3:14" x14ac:dyDescent="0.2">
      <c r="C163" t="s">
        <v>538</v>
      </c>
      <c r="D163" s="14" t="s">
        <v>537</v>
      </c>
      <c r="E163" s="13" t="s">
        <v>589</v>
      </c>
      <c r="F163" t="s">
        <v>588</v>
      </c>
      <c r="G163" s="12" t="s">
        <v>305</v>
      </c>
      <c r="H163" t="s">
        <v>294</v>
      </c>
      <c r="I163" t="s">
        <v>294</v>
      </c>
      <c r="J163" t="s">
        <v>304</v>
      </c>
      <c r="K163" t="s">
        <v>294</v>
      </c>
      <c r="L163" t="s">
        <v>294</v>
      </c>
      <c r="M163" t="s">
        <v>304</v>
      </c>
      <c r="N163">
        <v>3</v>
      </c>
    </row>
    <row r="164" spans="3:14" x14ac:dyDescent="0.2">
      <c r="C164" t="s">
        <v>538</v>
      </c>
      <c r="D164" s="14" t="s">
        <v>537</v>
      </c>
      <c r="E164" s="13" t="s">
        <v>587</v>
      </c>
      <c r="F164" t="s">
        <v>586</v>
      </c>
      <c r="G164" s="12" t="s">
        <v>295</v>
      </c>
      <c r="H164" t="s">
        <v>304</v>
      </c>
      <c r="I164" t="s">
        <v>304</v>
      </c>
      <c r="J164" t="s">
        <v>301</v>
      </c>
      <c r="K164" t="s">
        <v>304</v>
      </c>
      <c r="L164" t="s">
        <v>294</v>
      </c>
      <c r="M164" t="s">
        <v>301</v>
      </c>
      <c r="N164">
        <v>3</v>
      </c>
    </row>
    <row r="165" spans="3:14" x14ac:dyDescent="0.2">
      <c r="C165" t="s">
        <v>538</v>
      </c>
      <c r="D165" s="14" t="s">
        <v>537</v>
      </c>
      <c r="E165" s="13" t="s">
        <v>585</v>
      </c>
      <c r="F165" t="s">
        <v>584</v>
      </c>
      <c r="G165" s="12" t="s">
        <v>295</v>
      </c>
      <c r="H165" t="s">
        <v>304</v>
      </c>
      <c r="I165" t="s">
        <v>304</v>
      </c>
      <c r="J165" t="s">
        <v>294</v>
      </c>
      <c r="K165" t="s">
        <v>294</v>
      </c>
      <c r="L165" t="s">
        <v>294</v>
      </c>
      <c r="M165" t="s">
        <v>294</v>
      </c>
      <c r="N165">
        <v>3</v>
      </c>
    </row>
    <row r="166" spans="3:14" x14ac:dyDescent="0.2">
      <c r="C166" t="s">
        <v>538</v>
      </c>
      <c r="D166" s="14" t="s">
        <v>537</v>
      </c>
      <c r="E166" s="13" t="s">
        <v>583</v>
      </c>
      <c r="F166" t="s">
        <v>582</v>
      </c>
      <c r="G166" s="12" t="s">
        <v>295</v>
      </c>
      <c r="H166" t="s">
        <v>294</v>
      </c>
      <c r="I166" t="s">
        <v>294</v>
      </c>
      <c r="J166" t="s">
        <v>294</v>
      </c>
      <c r="K166" t="s">
        <v>294</v>
      </c>
      <c r="L166" t="s">
        <v>294</v>
      </c>
      <c r="M166" t="s">
        <v>294</v>
      </c>
      <c r="N166">
        <v>2</v>
      </c>
    </row>
    <row r="167" spans="3:14" x14ac:dyDescent="0.2">
      <c r="C167" t="s">
        <v>538</v>
      </c>
      <c r="D167" s="14" t="s">
        <v>537</v>
      </c>
      <c r="E167" s="13" t="s">
        <v>581</v>
      </c>
      <c r="F167" t="s">
        <v>580</v>
      </c>
      <c r="G167" s="12" t="s">
        <v>295</v>
      </c>
      <c r="H167" t="s">
        <v>294</v>
      </c>
      <c r="I167" t="s">
        <v>294</v>
      </c>
      <c r="J167" t="s">
        <v>304</v>
      </c>
      <c r="K167" t="s">
        <v>294</v>
      </c>
      <c r="L167" t="s">
        <v>294</v>
      </c>
      <c r="M167" t="s">
        <v>304</v>
      </c>
      <c r="N167">
        <v>4</v>
      </c>
    </row>
    <row r="168" spans="3:14" x14ac:dyDescent="0.2">
      <c r="C168" t="s">
        <v>538</v>
      </c>
      <c r="D168" s="14" t="s">
        <v>537</v>
      </c>
      <c r="E168" s="13" t="s">
        <v>579</v>
      </c>
      <c r="F168" t="s">
        <v>578</v>
      </c>
      <c r="G168" s="12" t="s">
        <v>295</v>
      </c>
      <c r="H168" t="s">
        <v>294</v>
      </c>
      <c r="I168" t="s">
        <v>294</v>
      </c>
      <c r="J168" t="s">
        <v>304</v>
      </c>
      <c r="K168" t="s">
        <v>294</v>
      </c>
      <c r="L168" t="s">
        <v>294</v>
      </c>
      <c r="M168" t="s">
        <v>294</v>
      </c>
      <c r="N168">
        <v>3</v>
      </c>
    </row>
    <row r="169" spans="3:14" x14ac:dyDescent="0.2">
      <c r="C169" t="s">
        <v>538</v>
      </c>
      <c r="D169" s="14" t="s">
        <v>537</v>
      </c>
      <c r="E169" s="13" t="s">
        <v>577</v>
      </c>
      <c r="F169" t="s">
        <v>576</v>
      </c>
      <c r="G169" s="12" t="s">
        <v>295</v>
      </c>
      <c r="H169" t="s">
        <v>304</v>
      </c>
      <c r="I169" t="s">
        <v>304</v>
      </c>
      <c r="J169" t="s">
        <v>304</v>
      </c>
      <c r="K169" t="s">
        <v>294</v>
      </c>
      <c r="L169" t="s">
        <v>294</v>
      </c>
      <c r="M169" t="s">
        <v>304</v>
      </c>
      <c r="N169">
        <v>3</v>
      </c>
    </row>
    <row r="170" spans="3:14" x14ac:dyDescent="0.2">
      <c r="C170" t="s">
        <v>538</v>
      </c>
      <c r="D170" s="14" t="s">
        <v>537</v>
      </c>
      <c r="E170" s="13" t="s">
        <v>575</v>
      </c>
      <c r="F170" t="s">
        <v>574</v>
      </c>
      <c r="G170" s="12" t="s">
        <v>557</v>
      </c>
      <c r="H170" t="s">
        <v>294</v>
      </c>
      <c r="I170" t="s">
        <v>294</v>
      </c>
      <c r="J170" t="s">
        <v>294</v>
      </c>
      <c r="K170" t="s">
        <v>294</v>
      </c>
      <c r="L170" t="s">
        <v>294</v>
      </c>
      <c r="M170" t="s">
        <v>294</v>
      </c>
      <c r="N170">
        <v>3</v>
      </c>
    </row>
    <row r="171" spans="3:14" x14ac:dyDescent="0.2">
      <c r="C171" t="s">
        <v>538</v>
      </c>
      <c r="D171" s="14" t="s">
        <v>537</v>
      </c>
      <c r="E171" s="13" t="s">
        <v>573</v>
      </c>
      <c r="F171" t="s">
        <v>572</v>
      </c>
      <c r="G171" s="12" t="s">
        <v>557</v>
      </c>
      <c r="H171" t="s">
        <v>304</v>
      </c>
      <c r="I171" t="s">
        <v>304</v>
      </c>
      <c r="J171" t="s">
        <v>304</v>
      </c>
      <c r="K171" t="s">
        <v>304</v>
      </c>
      <c r="L171" t="s">
        <v>304</v>
      </c>
      <c r="M171" t="s">
        <v>304</v>
      </c>
      <c r="N171">
        <v>4</v>
      </c>
    </row>
    <row r="172" spans="3:14" x14ac:dyDescent="0.2">
      <c r="C172" t="s">
        <v>538</v>
      </c>
      <c r="D172" s="14" t="s">
        <v>537</v>
      </c>
      <c r="E172" s="13" t="s">
        <v>571</v>
      </c>
      <c r="F172" t="s">
        <v>570</v>
      </c>
      <c r="G172" s="12" t="s">
        <v>557</v>
      </c>
      <c r="H172" t="s">
        <v>304</v>
      </c>
      <c r="I172" t="s">
        <v>304</v>
      </c>
      <c r="J172" t="s">
        <v>304</v>
      </c>
      <c r="K172" t="s">
        <v>294</v>
      </c>
      <c r="L172" t="s">
        <v>294</v>
      </c>
      <c r="M172" t="s">
        <v>294</v>
      </c>
      <c r="N172">
        <v>2</v>
      </c>
    </row>
    <row r="173" spans="3:14" x14ac:dyDescent="0.2">
      <c r="C173" t="s">
        <v>538</v>
      </c>
      <c r="D173" s="14" t="s">
        <v>537</v>
      </c>
      <c r="E173" s="13" t="s">
        <v>569</v>
      </c>
      <c r="F173" t="s">
        <v>568</v>
      </c>
      <c r="G173" s="12" t="s">
        <v>295</v>
      </c>
      <c r="H173" t="s">
        <v>294</v>
      </c>
      <c r="I173" t="s">
        <v>294</v>
      </c>
      <c r="J173" t="s">
        <v>304</v>
      </c>
      <c r="K173" t="s">
        <v>294</v>
      </c>
      <c r="L173" t="s">
        <v>294</v>
      </c>
      <c r="M173" t="s">
        <v>314</v>
      </c>
      <c r="N173">
        <v>2</v>
      </c>
    </row>
    <row r="174" spans="3:14" x14ac:dyDescent="0.2">
      <c r="C174" t="s">
        <v>538</v>
      </c>
      <c r="D174" s="14" t="s">
        <v>537</v>
      </c>
      <c r="E174" s="13" t="s">
        <v>567</v>
      </c>
      <c r="F174" t="s">
        <v>566</v>
      </c>
      <c r="G174" s="12" t="s">
        <v>305</v>
      </c>
      <c r="H174" t="s">
        <v>304</v>
      </c>
      <c r="I174" t="s">
        <v>304</v>
      </c>
      <c r="J174" t="s">
        <v>304</v>
      </c>
      <c r="K174" t="s">
        <v>304</v>
      </c>
      <c r="L174" t="s">
        <v>304</v>
      </c>
      <c r="M174" t="s">
        <v>304</v>
      </c>
      <c r="N174" t="s">
        <v>300</v>
      </c>
    </row>
    <row r="175" spans="3:14" x14ac:dyDescent="0.2">
      <c r="C175" t="s">
        <v>538</v>
      </c>
      <c r="D175" s="14" t="s">
        <v>537</v>
      </c>
      <c r="E175" s="13" t="s">
        <v>565</v>
      </c>
      <c r="F175" t="s">
        <v>564</v>
      </c>
      <c r="G175" s="12" t="s">
        <v>295</v>
      </c>
      <c r="H175" t="s">
        <v>304</v>
      </c>
      <c r="I175" t="s">
        <v>304</v>
      </c>
      <c r="J175" t="s">
        <v>304</v>
      </c>
      <c r="K175" t="s">
        <v>304</v>
      </c>
      <c r="L175" t="s">
        <v>304</v>
      </c>
      <c r="M175" t="s">
        <v>304</v>
      </c>
      <c r="N175">
        <v>3</v>
      </c>
    </row>
    <row r="176" spans="3:14" x14ac:dyDescent="0.2">
      <c r="C176" t="s">
        <v>538</v>
      </c>
      <c r="D176" s="14" t="s">
        <v>537</v>
      </c>
      <c r="E176" s="13" t="s">
        <v>563</v>
      </c>
      <c r="F176" t="s">
        <v>562</v>
      </c>
      <c r="G176" s="12" t="s">
        <v>305</v>
      </c>
      <c r="H176" t="s">
        <v>304</v>
      </c>
      <c r="I176" t="s">
        <v>304</v>
      </c>
      <c r="J176" t="s">
        <v>304</v>
      </c>
      <c r="K176" t="s">
        <v>314</v>
      </c>
      <c r="L176" t="s">
        <v>314</v>
      </c>
      <c r="M176" t="s">
        <v>314</v>
      </c>
      <c r="N176">
        <v>3</v>
      </c>
    </row>
    <row r="177" spans="3:14" x14ac:dyDescent="0.2">
      <c r="C177" t="s">
        <v>538</v>
      </c>
      <c r="D177" s="14" t="s">
        <v>537</v>
      </c>
      <c r="E177" s="13" t="s">
        <v>561</v>
      </c>
      <c r="F177" t="s">
        <v>560</v>
      </c>
      <c r="G177" s="12" t="s">
        <v>308</v>
      </c>
      <c r="H177" t="s">
        <v>304</v>
      </c>
      <c r="I177" t="s">
        <v>304</v>
      </c>
      <c r="J177" t="s">
        <v>304</v>
      </c>
      <c r="K177" t="s">
        <v>314</v>
      </c>
      <c r="L177" t="s">
        <v>314</v>
      </c>
      <c r="M177" t="s">
        <v>314</v>
      </c>
      <c r="N177">
        <v>3</v>
      </c>
    </row>
    <row r="178" spans="3:14" x14ac:dyDescent="0.2">
      <c r="C178" t="s">
        <v>538</v>
      </c>
      <c r="D178" s="14" t="s">
        <v>537</v>
      </c>
      <c r="E178" s="13" t="s">
        <v>559</v>
      </c>
      <c r="F178" t="s">
        <v>558</v>
      </c>
      <c r="G178" s="12" t="s">
        <v>557</v>
      </c>
      <c r="H178" t="s">
        <v>294</v>
      </c>
      <c r="I178" t="s">
        <v>294</v>
      </c>
      <c r="J178" t="s">
        <v>304</v>
      </c>
      <c r="K178" t="s">
        <v>294</v>
      </c>
      <c r="L178" t="s">
        <v>294</v>
      </c>
      <c r="M178" t="s">
        <v>314</v>
      </c>
      <c r="N178">
        <v>3</v>
      </c>
    </row>
    <row r="179" spans="3:14" x14ac:dyDescent="0.2">
      <c r="C179" t="s">
        <v>538</v>
      </c>
      <c r="D179" s="14" t="s">
        <v>537</v>
      </c>
      <c r="E179" s="13" t="s">
        <v>556</v>
      </c>
      <c r="F179" t="s">
        <v>555</v>
      </c>
      <c r="G179" s="12" t="s">
        <v>311</v>
      </c>
      <c r="H179" t="s">
        <v>304</v>
      </c>
      <c r="I179" t="s">
        <v>301</v>
      </c>
      <c r="J179" t="s">
        <v>304</v>
      </c>
      <c r="K179" t="s">
        <v>314</v>
      </c>
      <c r="L179" t="s">
        <v>314</v>
      </c>
      <c r="M179" t="s">
        <v>314</v>
      </c>
      <c r="N179">
        <v>2</v>
      </c>
    </row>
    <row r="180" spans="3:14" x14ac:dyDescent="0.2">
      <c r="C180" s="16" t="s">
        <v>538</v>
      </c>
      <c r="D180" s="18" t="s">
        <v>537</v>
      </c>
      <c r="E180" s="17" t="s">
        <v>554</v>
      </c>
      <c r="F180" s="16" t="s">
        <v>553</v>
      </c>
      <c r="G180" s="15" t="s">
        <v>305</v>
      </c>
      <c r="H180" t="s">
        <v>304</v>
      </c>
      <c r="I180" t="s">
        <v>304</v>
      </c>
      <c r="J180" t="s">
        <v>304</v>
      </c>
      <c r="K180" t="s">
        <v>304</v>
      </c>
      <c r="L180" t="s">
        <v>304</v>
      </c>
      <c r="M180" t="s">
        <v>304</v>
      </c>
      <c r="N180">
        <v>3</v>
      </c>
    </row>
    <row r="181" spans="3:14" x14ac:dyDescent="0.2">
      <c r="C181" t="s">
        <v>538</v>
      </c>
      <c r="D181" s="14" t="s">
        <v>537</v>
      </c>
      <c r="E181" s="13" t="s">
        <v>552</v>
      </c>
      <c r="F181" t="s">
        <v>551</v>
      </c>
      <c r="G181" s="12" t="s">
        <v>295</v>
      </c>
      <c r="H181" t="s">
        <v>304</v>
      </c>
      <c r="I181" t="s">
        <v>294</v>
      </c>
      <c r="J181" t="s">
        <v>301</v>
      </c>
      <c r="K181" t="s">
        <v>304</v>
      </c>
      <c r="L181" t="s">
        <v>294</v>
      </c>
      <c r="M181" t="s">
        <v>301</v>
      </c>
      <c r="N181">
        <v>3</v>
      </c>
    </row>
    <row r="182" spans="3:14" x14ac:dyDescent="0.2">
      <c r="C182" t="s">
        <v>538</v>
      </c>
      <c r="D182" s="14" t="s">
        <v>537</v>
      </c>
      <c r="E182" s="13" t="s">
        <v>550</v>
      </c>
      <c r="F182" t="s">
        <v>549</v>
      </c>
      <c r="G182" s="12" t="s">
        <v>295</v>
      </c>
      <c r="H182" t="s">
        <v>294</v>
      </c>
      <c r="I182" t="s">
        <v>294</v>
      </c>
      <c r="J182" t="s">
        <v>304</v>
      </c>
      <c r="K182" t="s">
        <v>294</v>
      </c>
      <c r="L182" t="s">
        <v>294</v>
      </c>
      <c r="M182" t="s">
        <v>294</v>
      </c>
      <c r="N182">
        <v>3</v>
      </c>
    </row>
    <row r="183" spans="3:14" x14ac:dyDescent="0.2">
      <c r="C183" t="s">
        <v>538</v>
      </c>
      <c r="D183" s="14" t="s">
        <v>537</v>
      </c>
      <c r="E183" s="13" t="s">
        <v>548</v>
      </c>
      <c r="F183" t="s">
        <v>547</v>
      </c>
      <c r="G183" s="12" t="s">
        <v>305</v>
      </c>
      <c r="H183" t="s">
        <v>294</v>
      </c>
      <c r="I183" t="s">
        <v>294</v>
      </c>
      <c r="J183" t="s">
        <v>304</v>
      </c>
      <c r="K183" t="s">
        <v>294</v>
      </c>
      <c r="L183" t="s">
        <v>294</v>
      </c>
      <c r="M183" t="s">
        <v>304</v>
      </c>
      <c r="N183">
        <v>4</v>
      </c>
    </row>
    <row r="184" spans="3:14" x14ac:dyDescent="0.2">
      <c r="C184" t="s">
        <v>538</v>
      </c>
      <c r="D184" s="14" t="s">
        <v>537</v>
      </c>
      <c r="E184" s="13" t="s">
        <v>546</v>
      </c>
      <c r="F184" t="s">
        <v>545</v>
      </c>
      <c r="G184" s="12" t="s">
        <v>295</v>
      </c>
      <c r="H184" t="s">
        <v>304</v>
      </c>
      <c r="I184" t="s">
        <v>304</v>
      </c>
      <c r="J184" t="s">
        <v>294</v>
      </c>
      <c r="K184" t="s">
        <v>304</v>
      </c>
      <c r="L184" t="s">
        <v>304</v>
      </c>
      <c r="M184" t="s">
        <v>294</v>
      </c>
      <c r="N184">
        <v>3</v>
      </c>
    </row>
    <row r="185" spans="3:14" x14ac:dyDescent="0.2">
      <c r="C185" t="s">
        <v>538</v>
      </c>
      <c r="D185" s="14" t="s">
        <v>537</v>
      </c>
      <c r="E185" s="13" t="s">
        <v>544</v>
      </c>
      <c r="F185" t="s">
        <v>543</v>
      </c>
      <c r="G185" s="12" t="s">
        <v>308</v>
      </c>
      <c r="H185" t="s">
        <v>304</v>
      </c>
      <c r="I185" t="s">
        <v>294</v>
      </c>
      <c r="J185" t="s">
        <v>304</v>
      </c>
      <c r="K185" t="s">
        <v>304</v>
      </c>
      <c r="L185" t="s">
        <v>294</v>
      </c>
      <c r="M185" t="s">
        <v>304</v>
      </c>
      <c r="N185">
        <v>3</v>
      </c>
    </row>
    <row r="186" spans="3:14" x14ac:dyDescent="0.2">
      <c r="C186" t="s">
        <v>538</v>
      </c>
      <c r="D186" s="14" t="s">
        <v>537</v>
      </c>
      <c r="E186" s="13" t="s">
        <v>542</v>
      </c>
      <c r="F186" t="s">
        <v>541</v>
      </c>
      <c r="G186" s="12" t="s">
        <v>295</v>
      </c>
      <c r="H186" t="s">
        <v>294</v>
      </c>
      <c r="I186" t="s">
        <v>294</v>
      </c>
      <c r="J186" t="s">
        <v>304</v>
      </c>
      <c r="K186" t="s">
        <v>294</v>
      </c>
      <c r="L186" t="s">
        <v>294</v>
      </c>
      <c r="M186" t="s">
        <v>304</v>
      </c>
      <c r="N186">
        <v>2</v>
      </c>
    </row>
    <row r="187" spans="3:14" x14ac:dyDescent="0.2">
      <c r="C187" t="s">
        <v>538</v>
      </c>
      <c r="D187" s="14" t="s">
        <v>537</v>
      </c>
      <c r="E187" s="13" t="s">
        <v>540</v>
      </c>
      <c r="F187" t="s">
        <v>539</v>
      </c>
      <c r="G187" s="12" t="s">
        <v>295</v>
      </c>
      <c r="H187" t="s">
        <v>304</v>
      </c>
      <c r="I187" t="s">
        <v>304</v>
      </c>
      <c r="J187" t="s">
        <v>304</v>
      </c>
      <c r="K187" t="s">
        <v>294</v>
      </c>
      <c r="L187" t="s">
        <v>294</v>
      </c>
      <c r="M187" t="s">
        <v>304</v>
      </c>
      <c r="N187">
        <v>3</v>
      </c>
    </row>
    <row r="188" spans="3:14" x14ac:dyDescent="0.2">
      <c r="C188" t="s">
        <v>538</v>
      </c>
      <c r="D188" s="14" t="s">
        <v>537</v>
      </c>
      <c r="E188" s="13" t="s">
        <v>536</v>
      </c>
      <c r="F188" t="s">
        <v>535</v>
      </c>
      <c r="G188" s="12" t="s">
        <v>305</v>
      </c>
      <c r="H188" t="s">
        <v>304</v>
      </c>
      <c r="I188" t="s">
        <v>304</v>
      </c>
      <c r="J188" t="s">
        <v>304</v>
      </c>
      <c r="K188" t="s">
        <v>294</v>
      </c>
      <c r="L188" t="s">
        <v>294</v>
      </c>
      <c r="M188" t="s">
        <v>304</v>
      </c>
      <c r="N188">
        <v>3</v>
      </c>
    </row>
    <row r="189" spans="3:14" x14ac:dyDescent="0.2">
      <c r="C189" t="s">
        <v>504</v>
      </c>
      <c r="D189" s="14" t="s">
        <v>503</v>
      </c>
      <c r="E189" s="13" t="s">
        <v>534</v>
      </c>
      <c r="F189" t="s">
        <v>533</v>
      </c>
      <c r="G189" s="12" t="s">
        <v>295</v>
      </c>
      <c r="H189" t="s">
        <v>294</v>
      </c>
      <c r="I189" t="s">
        <v>294</v>
      </c>
      <c r="J189" t="s">
        <v>304</v>
      </c>
      <c r="K189" t="s">
        <v>294</v>
      </c>
      <c r="L189" t="s">
        <v>294</v>
      </c>
      <c r="M189" t="s">
        <v>304</v>
      </c>
      <c r="N189">
        <v>3</v>
      </c>
    </row>
    <row r="190" spans="3:14" x14ac:dyDescent="0.2">
      <c r="C190" t="s">
        <v>504</v>
      </c>
      <c r="D190" s="14" t="s">
        <v>503</v>
      </c>
      <c r="E190" s="13" t="s">
        <v>532</v>
      </c>
      <c r="F190" t="s">
        <v>531</v>
      </c>
      <c r="G190" s="12" t="s">
        <v>295</v>
      </c>
      <c r="H190" t="s">
        <v>304</v>
      </c>
      <c r="I190" t="s">
        <v>304</v>
      </c>
      <c r="J190" t="s">
        <v>304</v>
      </c>
      <c r="K190" t="s">
        <v>304</v>
      </c>
      <c r="L190" t="s">
        <v>304</v>
      </c>
      <c r="M190" t="s">
        <v>304</v>
      </c>
      <c r="N190">
        <v>4</v>
      </c>
    </row>
    <row r="191" spans="3:14" x14ac:dyDescent="0.2">
      <c r="C191" t="s">
        <v>504</v>
      </c>
      <c r="D191" s="14" t="s">
        <v>503</v>
      </c>
      <c r="E191" s="13" t="s">
        <v>530</v>
      </c>
      <c r="F191" t="s">
        <v>529</v>
      </c>
      <c r="G191" s="12" t="s">
        <v>295</v>
      </c>
      <c r="H191" t="s">
        <v>294</v>
      </c>
      <c r="I191" t="s">
        <v>294</v>
      </c>
      <c r="J191" t="s">
        <v>301</v>
      </c>
      <c r="K191" t="s">
        <v>294</v>
      </c>
      <c r="L191" t="s">
        <v>294</v>
      </c>
      <c r="M191" t="s">
        <v>301</v>
      </c>
      <c r="N191">
        <v>2</v>
      </c>
    </row>
    <row r="192" spans="3:14" x14ac:dyDescent="0.2">
      <c r="C192" t="s">
        <v>504</v>
      </c>
      <c r="D192" s="14" t="s">
        <v>503</v>
      </c>
      <c r="E192" s="13" t="s">
        <v>528</v>
      </c>
      <c r="F192" t="s">
        <v>527</v>
      </c>
      <c r="G192" s="12" t="s">
        <v>295</v>
      </c>
      <c r="H192" t="s">
        <v>304</v>
      </c>
      <c r="I192" t="s">
        <v>301</v>
      </c>
      <c r="J192" t="s">
        <v>304</v>
      </c>
      <c r="K192" t="s">
        <v>304</v>
      </c>
      <c r="L192" t="s">
        <v>301</v>
      </c>
      <c r="M192" t="s">
        <v>294</v>
      </c>
      <c r="N192">
        <v>3</v>
      </c>
    </row>
    <row r="193" spans="3:14" x14ac:dyDescent="0.2">
      <c r="C193" t="s">
        <v>504</v>
      </c>
      <c r="D193" s="14" t="s">
        <v>503</v>
      </c>
      <c r="E193" s="13" t="s">
        <v>526</v>
      </c>
      <c r="F193" t="s">
        <v>525</v>
      </c>
      <c r="G193" s="12" t="s">
        <v>295</v>
      </c>
      <c r="H193" t="s">
        <v>294</v>
      </c>
      <c r="I193" t="s">
        <v>304</v>
      </c>
      <c r="J193" t="s">
        <v>294</v>
      </c>
      <c r="K193" t="s">
        <v>314</v>
      </c>
      <c r="L193" t="s">
        <v>314</v>
      </c>
      <c r="M193" t="s">
        <v>294</v>
      </c>
      <c r="N193">
        <v>3</v>
      </c>
    </row>
    <row r="194" spans="3:14" x14ac:dyDescent="0.2">
      <c r="C194" t="s">
        <v>504</v>
      </c>
      <c r="D194" s="14" t="s">
        <v>503</v>
      </c>
      <c r="E194" s="13" t="s">
        <v>524</v>
      </c>
      <c r="F194" t="s">
        <v>523</v>
      </c>
      <c r="G194" s="12" t="s">
        <v>295</v>
      </c>
      <c r="H194" t="s">
        <v>304</v>
      </c>
      <c r="I194" t="s">
        <v>304</v>
      </c>
      <c r="J194" t="s">
        <v>304</v>
      </c>
      <c r="K194" t="s">
        <v>304</v>
      </c>
      <c r="L194" t="s">
        <v>304</v>
      </c>
      <c r="M194" t="s">
        <v>304</v>
      </c>
      <c r="N194">
        <v>4</v>
      </c>
    </row>
    <row r="195" spans="3:14" x14ac:dyDescent="0.2">
      <c r="C195" t="s">
        <v>504</v>
      </c>
      <c r="D195" s="14" t="s">
        <v>503</v>
      </c>
      <c r="E195" s="13" t="s">
        <v>522</v>
      </c>
      <c r="F195" t="s">
        <v>521</v>
      </c>
      <c r="G195" s="12" t="s">
        <v>295</v>
      </c>
      <c r="H195" t="s">
        <v>304</v>
      </c>
      <c r="I195" t="s">
        <v>304</v>
      </c>
      <c r="J195" t="s">
        <v>304</v>
      </c>
      <c r="K195" t="s">
        <v>304</v>
      </c>
      <c r="L195" t="s">
        <v>304</v>
      </c>
      <c r="M195" t="s">
        <v>304</v>
      </c>
      <c r="N195">
        <v>4</v>
      </c>
    </row>
    <row r="196" spans="3:14" x14ac:dyDescent="0.2">
      <c r="C196" t="s">
        <v>504</v>
      </c>
      <c r="D196" s="14" t="s">
        <v>503</v>
      </c>
      <c r="E196" s="13" t="s">
        <v>520</v>
      </c>
      <c r="F196" t="s">
        <v>519</v>
      </c>
      <c r="G196" s="12" t="s">
        <v>295</v>
      </c>
      <c r="H196" t="s">
        <v>294</v>
      </c>
      <c r="I196" t="s">
        <v>294</v>
      </c>
      <c r="J196" t="s">
        <v>304</v>
      </c>
      <c r="K196" t="s">
        <v>294</v>
      </c>
      <c r="L196" t="s">
        <v>294</v>
      </c>
      <c r="M196" t="s">
        <v>304</v>
      </c>
      <c r="N196">
        <v>3</v>
      </c>
    </row>
    <row r="197" spans="3:14" x14ac:dyDescent="0.2">
      <c r="C197" t="s">
        <v>504</v>
      </c>
      <c r="D197" s="14" t="s">
        <v>503</v>
      </c>
      <c r="E197" s="13" t="s">
        <v>518</v>
      </c>
      <c r="F197" t="s">
        <v>517</v>
      </c>
      <c r="G197" s="12" t="s">
        <v>295</v>
      </c>
      <c r="H197" t="s">
        <v>301</v>
      </c>
      <c r="I197" t="s">
        <v>301</v>
      </c>
      <c r="J197" t="s">
        <v>301</v>
      </c>
      <c r="K197" t="s">
        <v>304</v>
      </c>
      <c r="L197" t="s">
        <v>304</v>
      </c>
      <c r="M197" t="s">
        <v>304</v>
      </c>
      <c r="N197">
        <v>5</v>
      </c>
    </row>
    <row r="198" spans="3:14" x14ac:dyDescent="0.2">
      <c r="C198" t="s">
        <v>504</v>
      </c>
      <c r="D198" s="14" t="s">
        <v>503</v>
      </c>
      <c r="E198" s="13" t="s">
        <v>516</v>
      </c>
      <c r="F198" t="s">
        <v>515</v>
      </c>
      <c r="G198" s="12" t="s">
        <v>295</v>
      </c>
      <c r="H198" t="s">
        <v>304</v>
      </c>
      <c r="I198" t="s">
        <v>294</v>
      </c>
      <c r="J198" t="s">
        <v>304</v>
      </c>
      <c r="K198" t="s">
        <v>294</v>
      </c>
      <c r="L198" t="s">
        <v>294</v>
      </c>
      <c r="M198" t="s">
        <v>304</v>
      </c>
      <c r="N198">
        <v>3</v>
      </c>
    </row>
    <row r="199" spans="3:14" x14ac:dyDescent="0.2">
      <c r="C199" t="s">
        <v>504</v>
      </c>
      <c r="D199" s="14" t="s">
        <v>503</v>
      </c>
      <c r="E199" s="13" t="s">
        <v>514</v>
      </c>
      <c r="F199" t="s">
        <v>513</v>
      </c>
      <c r="G199" s="12" t="s">
        <v>311</v>
      </c>
      <c r="H199" t="s">
        <v>304</v>
      </c>
      <c r="I199" t="s">
        <v>304</v>
      </c>
      <c r="J199" t="s">
        <v>304</v>
      </c>
      <c r="K199" t="s">
        <v>294</v>
      </c>
      <c r="L199" t="s">
        <v>294</v>
      </c>
      <c r="M199" t="s">
        <v>294</v>
      </c>
      <c r="N199">
        <v>3</v>
      </c>
    </row>
    <row r="200" spans="3:14" x14ac:dyDescent="0.2">
      <c r="C200" t="s">
        <v>504</v>
      </c>
      <c r="D200" s="14" t="s">
        <v>503</v>
      </c>
      <c r="E200" s="13" t="s">
        <v>512</v>
      </c>
      <c r="F200" t="s">
        <v>511</v>
      </c>
      <c r="G200" s="12" t="s">
        <v>295</v>
      </c>
      <c r="H200" t="s">
        <v>294</v>
      </c>
      <c r="I200" t="s">
        <v>294</v>
      </c>
      <c r="J200" t="s">
        <v>304</v>
      </c>
      <c r="K200" t="s">
        <v>294</v>
      </c>
      <c r="L200" t="s">
        <v>294</v>
      </c>
      <c r="M200" t="s">
        <v>304</v>
      </c>
      <c r="N200">
        <v>3</v>
      </c>
    </row>
    <row r="201" spans="3:14" x14ac:dyDescent="0.2">
      <c r="C201" t="s">
        <v>504</v>
      </c>
      <c r="D201" s="14" t="s">
        <v>503</v>
      </c>
      <c r="E201" s="13" t="s">
        <v>510</v>
      </c>
      <c r="F201" t="s">
        <v>509</v>
      </c>
      <c r="G201" s="12" t="s">
        <v>295</v>
      </c>
      <c r="H201" t="s">
        <v>301</v>
      </c>
      <c r="I201" t="s">
        <v>301</v>
      </c>
      <c r="J201" t="s">
        <v>301</v>
      </c>
      <c r="K201" t="s">
        <v>301</v>
      </c>
      <c r="L201" t="s">
        <v>301</v>
      </c>
      <c r="M201" t="s">
        <v>301</v>
      </c>
      <c r="N201">
        <v>3</v>
      </c>
    </row>
    <row r="202" spans="3:14" x14ac:dyDescent="0.2">
      <c r="C202" t="s">
        <v>504</v>
      </c>
      <c r="D202" s="14" t="s">
        <v>503</v>
      </c>
      <c r="E202" s="13" t="s">
        <v>508</v>
      </c>
      <c r="F202" t="s">
        <v>507</v>
      </c>
      <c r="G202" s="12" t="s">
        <v>295</v>
      </c>
      <c r="H202" t="s">
        <v>304</v>
      </c>
      <c r="I202" t="s">
        <v>304</v>
      </c>
      <c r="J202" t="s">
        <v>304</v>
      </c>
      <c r="K202" t="s">
        <v>304</v>
      </c>
      <c r="L202" t="s">
        <v>304</v>
      </c>
      <c r="M202" t="s">
        <v>304</v>
      </c>
      <c r="N202">
        <v>4</v>
      </c>
    </row>
    <row r="203" spans="3:14" x14ac:dyDescent="0.2">
      <c r="C203" t="s">
        <v>504</v>
      </c>
      <c r="D203" s="14" t="s">
        <v>503</v>
      </c>
      <c r="E203" s="13" t="s">
        <v>506</v>
      </c>
      <c r="F203" t="s">
        <v>505</v>
      </c>
      <c r="G203" s="12" t="s">
        <v>305</v>
      </c>
      <c r="H203" t="s">
        <v>304</v>
      </c>
      <c r="I203" t="s">
        <v>294</v>
      </c>
      <c r="J203" t="s">
        <v>304</v>
      </c>
      <c r="K203" t="s">
        <v>304</v>
      </c>
      <c r="L203" t="s">
        <v>294</v>
      </c>
      <c r="M203" t="s">
        <v>304</v>
      </c>
      <c r="N203">
        <v>4</v>
      </c>
    </row>
    <row r="204" spans="3:14" x14ac:dyDescent="0.2">
      <c r="C204" t="s">
        <v>504</v>
      </c>
      <c r="D204" s="14" t="s">
        <v>503</v>
      </c>
      <c r="E204" s="13" t="s">
        <v>502</v>
      </c>
      <c r="F204" t="s">
        <v>501</v>
      </c>
      <c r="G204" s="12" t="s">
        <v>295</v>
      </c>
      <c r="H204" t="s">
        <v>301</v>
      </c>
      <c r="I204" t="s">
        <v>301</v>
      </c>
      <c r="J204" t="s">
        <v>304</v>
      </c>
      <c r="K204" t="s">
        <v>304</v>
      </c>
      <c r="L204" t="s">
        <v>304</v>
      </c>
      <c r="M204" t="s">
        <v>304</v>
      </c>
      <c r="N204">
        <v>3</v>
      </c>
    </row>
    <row r="205" spans="3:14" x14ac:dyDescent="0.2">
      <c r="C205" t="s">
        <v>478</v>
      </c>
      <c r="D205" s="14" t="s">
        <v>477</v>
      </c>
      <c r="E205" s="13" t="s">
        <v>500</v>
      </c>
      <c r="F205" t="s">
        <v>499</v>
      </c>
      <c r="G205" s="12" t="s">
        <v>295</v>
      </c>
      <c r="H205" t="s">
        <v>294</v>
      </c>
      <c r="I205" t="s">
        <v>294</v>
      </c>
      <c r="J205" t="s">
        <v>294</v>
      </c>
      <c r="K205" t="s">
        <v>294</v>
      </c>
      <c r="L205" t="s">
        <v>294</v>
      </c>
      <c r="M205" t="s">
        <v>294</v>
      </c>
      <c r="N205">
        <v>4</v>
      </c>
    </row>
    <row r="206" spans="3:14" x14ac:dyDescent="0.2">
      <c r="C206" t="s">
        <v>478</v>
      </c>
      <c r="D206" s="14" t="s">
        <v>477</v>
      </c>
      <c r="E206" s="13" t="s">
        <v>498</v>
      </c>
      <c r="F206" t="s">
        <v>497</v>
      </c>
      <c r="G206" s="12" t="s">
        <v>295</v>
      </c>
      <c r="H206" t="s">
        <v>301</v>
      </c>
      <c r="I206" t="s">
        <v>301</v>
      </c>
      <c r="J206" t="s">
        <v>301</v>
      </c>
      <c r="K206" t="s">
        <v>301</v>
      </c>
      <c r="L206" t="s">
        <v>301</v>
      </c>
      <c r="M206" t="s">
        <v>301</v>
      </c>
      <c r="N206">
        <v>4</v>
      </c>
    </row>
    <row r="207" spans="3:14" x14ac:dyDescent="0.2">
      <c r="C207" t="s">
        <v>478</v>
      </c>
      <c r="D207" s="14" t="s">
        <v>477</v>
      </c>
      <c r="E207" s="13" t="s">
        <v>496</v>
      </c>
      <c r="F207" t="s">
        <v>495</v>
      </c>
      <c r="G207" s="12" t="s">
        <v>295</v>
      </c>
      <c r="H207" t="s">
        <v>294</v>
      </c>
      <c r="I207" t="s">
        <v>294</v>
      </c>
      <c r="J207" t="s">
        <v>294</v>
      </c>
      <c r="K207" t="s">
        <v>294</v>
      </c>
      <c r="L207" t="s">
        <v>294</v>
      </c>
      <c r="M207" t="s">
        <v>304</v>
      </c>
      <c r="N207">
        <v>2</v>
      </c>
    </row>
    <row r="208" spans="3:14" x14ac:dyDescent="0.2">
      <c r="C208" t="s">
        <v>478</v>
      </c>
      <c r="D208" s="14" t="s">
        <v>477</v>
      </c>
      <c r="E208" s="13" t="s">
        <v>494</v>
      </c>
      <c r="F208" t="s">
        <v>493</v>
      </c>
      <c r="G208" s="12" t="s">
        <v>295</v>
      </c>
      <c r="H208" t="s">
        <v>304</v>
      </c>
      <c r="I208" t="s">
        <v>304</v>
      </c>
      <c r="J208" t="s">
        <v>304</v>
      </c>
      <c r="K208" t="s">
        <v>304</v>
      </c>
      <c r="L208" t="s">
        <v>304</v>
      </c>
      <c r="M208" t="s">
        <v>304</v>
      </c>
      <c r="N208">
        <v>4</v>
      </c>
    </row>
    <row r="209" spans="3:14" x14ac:dyDescent="0.2">
      <c r="C209" t="s">
        <v>478</v>
      </c>
      <c r="D209" s="14" t="s">
        <v>477</v>
      </c>
      <c r="E209" s="13" t="s">
        <v>492</v>
      </c>
      <c r="F209" t="s">
        <v>491</v>
      </c>
      <c r="G209" s="12" t="s">
        <v>295</v>
      </c>
      <c r="H209" t="s">
        <v>301</v>
      </c>
      <c r="I209" t="s">
        <v>301</v>
      </c>
      <c r="J209" t="s">
        <v>304</v>
      </c>
      <c r="K209" t="s">
        <v>304</v>
      </c>
      <c r="L209" t="s">
        <v>304</v>
      </c>
      <c r="M209" t="s">
        <v>304</v>
      </c>
      <c r="N209">
        <v>4</v>
      </c>
    </row>
    <row r="210" spans="3:14" x14ac:dyDescent="0.2">
      <c r="C210" t="s">
        <v>478</v>
      </c>
      <c r="D210" s="14" t="s">
        <v>477</v>
      </c>
      <c r="E210" s="13" t="s">
        <v>490</v>
      </c>
      <c r="F210" t="s">
        <v>489</v>
      </c>
      <c r="G210" s="12" t="s">
        <v>295</v>
      </c>
      <c r="H210" t="s">
        <v>300</v>
      </c>
      <c r="I210" t="s">
        <v>300</v>
      </c>
      <c r="J210" t="s">
        <v>300</v>
      </c>
      <c r="K210" t="s">
        <v>300</v>
      </c>
      <c r="L210" t="s">
        <v>300</v>
      </c>
      <c r="M210" t="s">
        <v>300</v>
      </c>
      <c r="N210">
        <v>3</v>
      </c>
    </row>
    <row r="211" spans="3:14" x14ac:dyDescent="0.2">
      <c r="C211" t="s">
        <v>478</v>
      </c>
      <c r="D211" s="14" t="s">
        <v>477</v>
      </c>
      <c r="E211" s="13" t="s">
        <v>488</v>
      </c>
      <c r="F211" t="s">
        <v>487</v>
      </c>
      <c r="G211" s="12" t="s">
        <v>311</v>
      </c>
      <c r="H211" t="s">
        <v>294</v>
      </c>
      <c r="I211" t="s">
        <v>294</v>
      </c>
      <c r="J211" t="s">
        <v>294</v>
      </c>
      <c r="K211" t="s">
        <v>294</v>
      </c>
      <c r="L211" t="s">
        <v>294</v>
      </c>
      <c r="M211" t="s">
        <v>294</v>
      </c>
      <c r="N211">
        <v>3</v>
      </c>
    </row>
    <row r="212" spans="3:14" x14ac:dyDescent="0.2">
      <c r="C212" t="s">
        <v>478</v>
      </c>
      <c r="D212" s="14" t="s">
        <v>477</v>
      </c>
      <c r="E212" s="13" t="s">
        <v>486</v>
      </c>
      <c r="F212" t="s">
        <v>485</v>
      </c>
      <c r="G212" s="12" t="s">
        <v>295</v>
      </c>
      <c r="H212" t="s">
        <v>294</v>
      </c>
      <c r="I212" t="s">
        <v>294</v>
      </c>
      <c r="J212" t="s">
        <v>304</v>
      </c>
      <c r="K212" t="s">
        <v>294</v>
      </c>
      <c r="L212" t="s">
        <v>294</v>
      </c>
      <c r="M212" t="s">
        <v>304</v>
      </c>
      <c r="N212">
        <v>3</v>
      </c>
    </row>
    <row r="213" spans="3:14" x14ac:dyDescent="0.2">
      <c r="C213" t="s">
        <v>478</v>
      </c>
      <c r="D213" s="14" t="s">
        <v>477</v>
      </c>
      <c r="E213" s="13" t="s">
        <v>484</v>
      </c>
      <c r="F213" t="s">
        <v>483</v>
      </c>
      <c r="G213" s="12" t="s">
        <v>295</v>
      </c>
      <c r="H213" t="s">
        <v>294</v>
      </c>
      <c r="I213" t="s">
        <v>294</v>
      </c>
      <c r="J213" t="s">
        <v>294</v>
      </c>
      <c r="K213" t="s">
        <v>294</v>
      </c>
      <c r="L213" t="s">
        <v>294</v>
      </c>
      <c r="M213" t="s">
        <v>294</v>
      </c>
      <c r="N213">
        <v>4</v>
      </c>
    </row>
    <row r="214" spans="3:14" x14ac:dyDescent="0.2">
      <c r="C214" t="s">
        <v>478</v>
      </c>
      <c r="D214" s="14" t="s">
        <v>477</v>
      </c>
      <c r="E214" s="13" t="s">
        <v>482</v>
      </c>
      <c r="F214" t="s">
        <v>481</v>
      </c>
      <c r="G214" s="12" t="s">
        <v>305</v>
      </c>
      <c r="H214" t="s">
        <v>294</v>
      </c>
      <c r="I214" t="s">
        <v>294</v>
      </c>
      <c r="J214" t="s">
        <v>304</v>
      </c>
      <c r="K214" t="s">
        <v>294</v>
      </c>
      <c r="L214" t="s">
        <v>294</v>
      </c>
      <c r="M214" t="s">
        <v>304</v>
      </c>
      <c r="N214">
        <v>3</v>
      </c>
    </row>
    <row r="215" spans="3:14" x14ac:dyDescent="0.2">
      <c r="C215" t="s">
        <v>478</v>
      </c>
      <c r="D215" s="14" t="s">
        <v>477</v>
      </c>
      <c r="E215" s="13" t="s">
        <v>480</v>
      </c>
      <c r="F215" t="s">
        <v>479</v>
      </c>
      <c r="G215" s="12" t="s">
        <v>295</v>
      </c>
      <c r="H215" t="s">
        <v>294</v>
      </c>
      <c r="I215" t="s">
        <v>294</v>
      </c>
      <c r="J215" t="s">
        <v>304</v>
      </c>
      <c r="K215" t="s">
        <v>294</v>
      </c>
      <c r="L215" t="s">
        <v>294</v>
      </c>
      <c r="M215" t="s">
        <v>304</v>
      </c>
      <c r="N215">
        <v>3</v>
      </c>
    </row>
    <row r="216" spans="3:14" x14ac:dyDescent="0.2">
      <c r="C216" t="s">
        <v>478</v>
      </c>
      <c r="D216" s="14" t="s">
        <v>477</v>
      </c>
      <c r="E216" s="13" t="s">
        <v>476</v>
      </c>
      <c r="F216" t="s">
        <v>475</v>
      </c>
      <c r="G216" s="12" t="s">
        <v>295</v>
      </c>
      <c r="H216" t="s">
        <v>304</v>
      </c>
      <c r="I216" t="s">
        <v>294</v>
      </c>
      <c r="J216" t="s">
        <v>301</v>
      </c>
      <c r="K216" t="s">
        <v>304</v>
      </c>
      <c r="L216" t="s">
        <v>294</v>
      </c>
      <c r="M216" t="s">
        <v>301</v>
      </c>
      <c r="N216">
        <v>3</v>
      </c>
    </row>
    <row r="217" spans="3:14" x14ac:dyDescent="0.2">
      <c r="C217" t="s">
        <v>456</v>
      </c>
      <c r="D217" s="14" t="s">
        <v>455</v>
      </c>
      <c r="E217" s="13" t="s">
        <v>474</v>
      </c>
      <c r="F217" t="s">
        <v>473</v>
      </c>
      <c r="G217" s="12" t="s">
        <v>295</v>
      </c>
      <c r="H217" t="s">
        <v>304</v>
      </c>
      <c r="I217" t="s">
        <v>294</v>
      </c>
      <c r="J217" t="s">
        <v>304</v>
      </c>
      <c r="K217" t="s">
        <v>304</v>
      </c>
      <c r="L217" t="s">
        <v>294</v>
      </c>
      <c r="M217" t="s">
        <v>304</v>
      </c>
      <c r="N217">
        <v>3</v>
      </c>
    </row>
    <row r="218" spans="3:14" x14ac:dyDescent="0.2">
      <c r="C218" t="s">
        <v>456</v>
      </c>
      <c r="D218" s="14" t="s">
        <v>455</v>
      </c>
      <c r="E218" s="13" t="s">
        <v>472</v>
      </c>
      <c r="F218" t="s">
        <v>471</v>
      </c>
      <c r="G218" s="12" t="s">
        <v>295</v>
      </c>
      <c r="H218" t="s">
        <v>294</v>
      </c>
      <c r="I218" t="s">
        <v>294</v>
      </c>
      <c r="J218" t="s">
        <v>294</v>
      </c>
      <c r="K218" t="s">
        <v>294</v>
      </c>
      <c r="L218" t="s">
        <v>294</v>
      </c>
      <c r="M218" t="s">
        <v>294</v>
      </c>
      <c r="N218">
        <v>2</v>
      </c>
    </row>
    <row r="219" spans="3:14" x14ac:dyDescent="0.2">
      <c r="C219" t="s">
        <v>456</v>
      </c>
      <c r="D219" s="14" t="s">
        <v>455</v>
      </c>
      <c r="E219" s="13" t="s">
        <v>470</v>
      </c>
      <c r="F219" t="s">
        <v>469</v>
      </c>
      <c r="G219" s="12" t="s">
        <v>295</v>
      </c>
      <c r="H219" t="s">
        <v>294</v>
      </c>
      <c r="I219" t="s">
        <v>294</v>
      </c>
      <c r="J219" t="s">
        <v>304</v>
      </c>
      <c r="K219" t="s">
        <v>314</v>
      </c>
      <c r="L219" t="s">
        <v>314</v>
      </c>
      <c r="M219" t="s">
        <v>314</v>
      </c>
      <c r="N219">
        <v>3</v>
      </c>
    </row>
    <row r="220" spans="3:14" x14ac:dyDescent="0.2">
      <c r="C220" t="s">
        <v>456</v>
      </c>
      <c r="D220" s="14" t="s">
        <v>455</v>
      </c>
      <c r="E220" s="13" t="s">
        <v>468</v>
      </c>
      <c r="F220" t="s">
        <v>467</v>
      </c>
      <c r="G220" s="12" t="s">
        <v>295</v>
      </c>
      <c r="H220" t="s">
        <v>294</v>
      </c>
      <c r="I220" t="s">
        <v>294</v>
      </c>
      <c r="J220" t="s">
        <v>294</v>
      </c>
      <c r="K220" t="s">
        <v>294</v>
      </c>
      <c r="L220" t="s">
        <v>294</v>
      </c>
      <c r="M220" t="s">
        <v>294</v>
      </c>
      <c r="N220">
        <v>3</v>
      </c>
    </row>
    <row r="221" spans="3:14" x14ac:dyDescent="0.2">
      <c r="C221" t="s">
        <v>456</v>
      </c>
      <c r="D221" s="14" t="s">
        <v>455</v>
      </c>
      <c r="E221" s="13" t="s">
        <v>466</v>
      </c>
      <c r="F221" t="s">
        <v>465</v>
      </c>
      <c r="G221" s="12" t="s">
        <v>295</v>
      </c>
      <c r="H221" t="s">
        <v>294</v>
      </c>
      <c r="I221" t="s">
        <v>294</v>
      </c>
      <c r="J221" t="s">
        <v>304</v>
      </c>
      <c r="K221" t="s">
        <v>304</v>
      </c>
      <c r="L221" t="s">
        <v>304</v>
      </c>
      <c r="M221" t="s">
        <v>304</v>
      </c>
      <c r="N221">
        <v>3</v>
      </c>
    </row>
    <row r="222" spans="3:14" x14ac:dyDescent="0.2">
      <c r="C222" t="s">
        <v>456</v>
      </c>
      <c r="D222" s="14" t="s">
        <v>455</v>
      </c>
      <c r="E222" s="13" t="s">
        <v>464</v>
      </c>
      <c r="F222" t="s">
        <v>463</v>
      </c>
      <c r="G222" s="12" t="s">
        <v>311</v>
      </c>
      <c r="H222" t="s">
        <v>304</v>
      </c>
      <c r="I222" t="s">
        <v>304</v>
      </c>
      <c r="J222" t="s">
        <v>304</v>
      </c>
      <c r="K222" t="s">
        <v>294</v>
      </c>
      <c r="L222" t="s">
        <v>294</v>
      </c>
      <c r="M222" t="s">
        <v>294</v>
      </c>
      <c r="N222">
        <v>3</v>
      </c>
    </row>
    <row r="223" spans="3:14" x14ac:dyDescent="0.2">
      <c r="C223" t="s">
        <v>456</v>
      </c>
      <c r="D223" s="14" t="s">
        <v>455</v>
      </c>
      <c r="E223" s="13" t="s">
        <v>462</v>
      </c>
      <c r="F223" t="s">
        <v>461</v>
      </c>
      <c r="G223" s="12" t="s">
        <v>295</v>
      </c>
      <c r="H223" t="s">
        <v>300</v>
      </c>
      <c r="I223" t="s">
        <v>300</v>
      </c>
      <c r="J223" t="s">
        <v>300</v>
      </c>
      <c r="K223" t="s">
        <v>300</v>
      </c>
      <c r="L223" t="s">
        <v>300</v>
      </c>
      <c r="M223" t="s">
        <v>300</v>
      </c>
      <c r="N223" t="s">
        <v>300</v>
      </c>
    </row>
    <row r="224" spans="3:14" x14ac:dyDescent="0.2">
      <c r="C224" t="s">
        <v>456</v>
      </c>
      <c r="D224" s="14" t="s">
        <v>455</v>
      </c>
      <c r="E224" s="13" t="s">
        <v>460</v>
      </c>
      <c r="F224" t="s">
        <v>459</v>
      </c>
      <c r="G224" s="12" t="s">
        <v>295</v>
      </c>
      <c r="H224" t="s">
        <v>304</v>
      </c>
      <c r="I224" t="s">
        <v>304</v>
      </c>
      <c r="J224" t="s">
        <v>304</v>
      </c>
      <c r="K224" t="s">
        <v>304</v>
      </c>
      <c r="L224" t="s">
        <v>304</v>
      </c>
      <c r="M224" t="s">
        <v>304</v>
      </c>
      <c r="N224">
        <v>3</v>
      </c>
    </row>
    <row r="225" spans="3:14" x14ac:dyDescent="0.2">
      <c r="C225" t="s">
        <v>456</v>
      </c>
      <c r="D225" s="14" t="s">
        <v>455</v>
      </c>
      <c r="E225" s="13" t="s">
        <v>458</v>
      </c>
      <c r="F225" t="s">
        <v>457</v>
      </c>
      <c r="G225" s="12" t="s">
        <v>305</v>
      </c>
      <c r="H225" t="s">
        <v>304</v>
      </c>
      <c r="I225" t="s">
        <v>304</v>
      </c>
      <c r="J225" t="s">
        <v>304</v>
      </c>
      <c r="K225" t="s">
        <v>304</v>
      </c>
      <c r="L225" t="s">
        <v>304</v>
      </c>
      <c r="M225" t="s">
        <v>304</v>
      </c>
      <c r="N225">
        <v>4</v>
      </c>
    </row>
    <row r="226" spans="3:14" x14ac:dyDescent="0.2">
      <c r="C226" t="s">
        <v>456</v>
      </c>
      <c r="D226" s="14" t="s">
        <v>455</v>
      </c>
      <c r="E226" s="13" t="s">
        <v>454</v>
      </c>
      <c r="F226" t="s">
        <v>453</v>
      </c>
      <c r="G226" s="12" t="s">
        <v>295</v>
      </c>
      <c r="H226" t="s">
        <v>304</v>
      </c>
      <c r="I226" t="s">
        <v>304</v>
      </c>
      <c r="J226" t="s">
        <v>304</v>
      </c>
      <c r="K226" t="s">
        <v>304</v>
      </c>
      <c r="L226" t="s">
        <v>304</v>
      </c>
      <c r="M226" t="s">
        <v>304</v>
      </c>
      <c r="N226">
        <v>3</v>
      </c>
    </row>
    <row r="227" spans="3:14" x14ac:dyDescent="0.2">
      <c r="C227" t="s">
        <v>424</v>
      </c>
      <c r="D227" s="14" t="s">
        <v>423</v>
      </c>
      <c r="E227" s="13" t="s">
        <v>452</v>
      </c>
      <c r="F227" t="s">
        <v>451</v>
      </c>
      <c r="G227" s="12" t="s">
        <v>295</v>
      </c>
      <c r="H227" t="s">
        <v>294</v>
      </c>
      <c r="I227" t="s">
        <v>294</v>
      </c>
      <c r="J227" t="s">
        <v>294</v>
      </c>
      <c r="K227" t="s">
        <v>294</v>
      </c>
      <c r="L227" t="s">
        <v>294</v>
      </c>
      <c r="M227" t="s">
        <v>294</v>
      </c>
      <c r="N227">
        <v>2</v>
      </c>
    </row>
    <row r="228" spans="3:14" x14ac:dyDescent="0.2">
      <c r="C228" t="s">
        <v>424</v>
      </c>
      <c r="D228" s="14" t="s">
        <v>423</v>
      </c>
      <c r="E228" s="13" t="s">
        <v>450</v>
      </c>
      <c r="F228" t="s">
        <v>449</v>
      </c>
      <c r="G228" s="12" t="s">
        <v>295</v>
      </c>
      <c r="H228" t="s">
        <v>294</v>
      </c>
      <c r="I228" t="s">
        <v>294</v>
      </c>
      <c r="J228" t="s">
        <v>304</v>
      </c>
      <c r="K228" t="s">
        <v>304</v>
      </c>
      <c r="L228" t="s">
        <v>304</v>
      </c>
      <c r="M228" t="s">
        <v>304</v>
      </c>
      <c r="N228">
        <v>2</v>
      </c>
    </row>
    <row r="229" spans="3:14" x14ac:dyDescent="0.2">
      <c r="C229" t="s">
        <v>424</v>
      </c>
      <c r="D229" s="14" t="s">
        <v>423</v>
      </c>
      <c r="E229" s="13" t="s">
        <v>448</v>
      </c>
      <c r="F229" t="s">
        <v>447</v>
      </c>
      <c r="G229" s="12" t="s">
        <v>295</v>
      </c>
      <c r="H229" t="s">
        <v>304</v>
      </c>
      <c r="I229" t="s">
        <v>304</v>
      </c>
      <c r="J229" t="s">
        <v>304</v>
      </c>
      <c r="K229" t="s">
        <v>294</v>
      </c>
      <c r="L229" t="s">
        <v>294</v>
      </c>
      <c r="M229" t="s">
        <v>294</v>
      </c>
      <c r="N229">
        <v>1</v>
      </c>
    </row>
    <row r="230" spans="3:14" x14ac:dyDescent="0.2">
      <c r="C230" t="s">
        <v>424</v>
      </c>
      <c r="D230" s="14" t="s">
        <v>423</v>
      </c>
      <c r="E230" s="13" t="s">
        <v>446</v>
      </c>
      <c r="F230" t="s">
        <v>445</v>
      </c>
      <c r="G230" s="12" t="s">
        <v>295</v>
      </c>
      <c r="H230" t="s">
        <v>294</v>
      </c>
      <c r="I230" t="s">
        <v>294</v>
      </c>
      <c r="J230" t="s">
        <v>294</v>
      </c>
      <c r="K230" t="s">
        <v>294</v>
      </c>
      <c r="L230" t="s">
        <v>294</v>
      </c>
      <c r="M230" t="s">
        <v>294</v>
      </c>
      <c r="N230">
        <v>3</v>
      </c>
    </row>
    <row r="231" spans="3:14" x14ac:dyDescent="0.2">
      <c r="C231" t="s">
        <v>424</v>
      </c>
      <c r="D231" s="14" t="s">
        <v>423</v>
      </c>
      <c r="E231" s="13" t="s">
        <v>444</v>
      </c>
      <c r="F231" t="s">
        <v>443</v>
      </c>
      <c r="G231" s="12" t="s">
        <v>295</v>
      </c>
      <c r="H231" t="s">
        <v>294</v>
      </c>
      <c r="I231" t="s">
        <v>294</v>
      </c>
      <c r="J231" t="s">
        <v>294</v>
      </c>
      <c r="K231" t="s">
        <v>294</v>
      </c>
      <c r="L231" t="s">
        <v>294</v>
      </c>
      <c r="M231" t="s">
        <v>294</v>
      </c>
      <c r="N231">
        <v>2</v>
      </c>
    </row>
    <row r="232" spans="3:14" x14ac:dyDescent="0.2">
      <c r="C232" t="s">
        <v>424</v>
      </c>
      <c r="D232" s="14" t="s">
        <v>423</v>
      </c>
      <c r="E232" s="13" t="s">
        <v>442</v>
      </c>
      <c r="F232" t="s">
        <v>441</v>
      </c>
      <c r="G232" s="12" t="s">
        <v>295</v>
      </c>
      <c r="H232" t="s">
        <v>294</v>
      </c>
      <c r="I232" t="s">
        <v>294</v>
      </c>
      <c r="J232" t="s">
        <v>294</v>
      </c>
      <c r="K232" t="s">
        <v>304</v>
      </c>
      <c r="L232" t="s">
        <v>304</v>
      </c>
      <c r="M232" t="s">
        <v>304</v>
      </c>
      <c r="N232">
        <v>3</v>
      </c>
    </row>
    <row r="233" spans="3:14" x14ac:dyDescent="0.2">
      <c r="C233" t="s">
        <v>424</v>
      </c>
      <c r="D233" s="14" t="s">
        <v>423</v>
      </c>
      <c r="E233" s="13" t="s">
        <v>440</v>
      </c>
      <c r="F233" t="s">
        <v>439</v>
      </c>
      <c r="G233" s="12" t="s">
        <v>295</v>
      </c>
      <c r="H233" t="s">
        <v>304</v>
      </c>
      <c r="I233" t="s">
        <v>304</v>
      </c>
      <c r="J233" t="s">
        <v>301</v>
      </c>
      <c r="K233" t="s">
        <v>304</v>
      </c>
      <c r="L233" t="s">
        <v>294</v>
      </c>
      <c r="M233" t="s">
        <v>301</v>
      </c>
      <c r="N233">
        <v>4</v>
      </c>
    </row>
    <row r="234" spans="3:14" x14ac:dyDescent="0.2">
      <c r="C234" t="s">
        <v>424</v>
      </c>
      <c r="D234" s="14" t="s">
        <v>423</v>
      </c>
      <c r="E234" s="13" t="s">
        <v>438</v>
      </c>
      <c r="F234" t="s">
        <v>437</v>
      </c>
      <c r="G234" s="12" t="s">
        <v>295</v>
      </c>
      <c r="H234" t="s">
        <v>304</v>
      </c>
      <c r="I234" t="s">
        <v>294</v>
      </c>
      <c r="J234" t="s">
        <v>304</v>
      </c>
      <c r="K234" t="s">
        <v>304</v>
      </c>
      <c r="L234" t="s">
        <v>304</v>
      </c>
      <c r="M234" t="s">
        <v>304</v>
      </c>
      <c r="N234">
        <v>4</v>
      </c>
    </row>
    <row r="235" spans="3:14" x14ac:dyDescent="0.2">
      <c r="C235" t="s">
        <v>424</v>
      </c>
      <c r="D235" s="14" t="s">
        <v>423</v>
      </c>
      <c r="E235" s="13" t="s">
        <v>436</v>
      </c>
      <c r="F235" t="s">
        <v>435</v>
      </c>
      <c r="G235" s="12" t="s">
        <v>295</v>
      </c>
      <c r="H235" t="s">
        <v>294</v>
      </c>
      <c r="I235" t="s">
        <v>294</v>
      </c>
      <c r="J235" t="s">
        <v>294</v>
      </c>
      <c r="K235" t="s">
        <v>304</v>
      </c>
      <c r="L235" t="s">
        <v>304</v>
      </c>
      <c r="M235" t="s">
        <v>314</v>
      </c>
      <c r="N235">
        <v>4</v>
      </c>
    </row>
    <row r="236" spans="3:14" x14ac:dyDescent="0.2">
      <c r="C236" t="s">
        <v>424</v>
      </c>
      <c r="D236" s="14" t="s">
        <v>423</v>
      </c>
      <c r="E236" s="13" t="s">
        <v>434</v>
      </c>
      <c r="F236" t="s">
        <v>433</v>
      </c>
      <c r="G236" s="12" t="s">
        <v>308</v>
      </c>
      <c r="H236" t="s">
        <v>304</v>
      </c>
      <c r="I236" t="s">
        <v>294</v>
      </c>
      <c r="J236" t="s">
        <v>304</v>
      </c>
      <c r="K236" t="s">
        <v>304</v>
      </c>
      <c r="L236" t="s">
        <v>304</v>
      </c>
      <c r="M236" t="s">
        <v>304</v>
      </c>
      <c r="N236">
        <v>3</v>
      </c>
    </row>
    <row r="237" spans="3:14" x14ac:dyDescent="0.2">
      <c r="C237" t="s">
        <v>424</v>
      </c>
      <c r="D237" s="14" t="s">
        <v>423</v>
      </c>
      <c r="E237" s="13" t="s">
        <v>432</v>
      </c>
      <c r="F237" t="s">
        <v>431</v>
      </c>
      <c r="G237" s="12" t="s">
        <v>308</v>
      </c>
      <c r="H237" t="s">
        <v>304</v>
      </c>
      <c r="I237" t="s">
        <v>304</v>
      </c>
      <c r="J237" t="s">
        <v>304</v>
      </c>
      <c r="K237" t="s">
        <v>294</v>
      </c>
      <c r="L237" t="s">
        <v>294</v>
      </c>
      <c r="M237" t="s">
        <v>304</v>
      </c>
      <c r="N237">
        <v>4</v>
      </c>
    </row>
    <row r="238" spans="3:14" x14ac:dyDescent="0.2">
      <c r="C238" t="s">
        <v>424</v>
      </c>
      <c r="D238" s="14" t="s">
        <v>423</v>
      </c>
      <c r="E238" s="13" t="s">
        <v>430</v>
      </c>
      <c r="F238" t="s">
        <v>429</v>
      </c>
      <c r="G238" s="12" t="s">
        <v>295</v>
      </c>
      <c r="H238" t="s">
        <v>294</v>
      </c>
      <c r="I238" t="s">
        <v>294</v>
      </c>
      <c r="J238" t="s">
        <v>294</v>
      </c>
      <c r="K238" t="s">
        <v>294</v>
      </c>
      <c r="L238" t="s">
        <v>294</v>
      </c>
      <c r="M238" t="s">
        <v>294</v>
      </c>
      <c r="N238">
        <v>3</v>
      </c>
    </row>
    <row r="239" spans="3:14" x14ac:dyDescent="0.2">
      <c r="C239" t="s">
        <v>424</v>
      </c>
      <c r="D239" s="14" t="s">
        <v>423</v>
      </c>
      <c r="E239" s="13" t="s">
        <v>428</v>
      </c>
      <c r="F239" t="s">
        <v>427</v>
      </c>
      <c r="G239" s="12" t="s">
        <v>295</v>
      </c>
      <c r="H239" t="s">
        <v>301</v>
      </c>
      <c r="I239" t="s">
        <v>304</v>
      </c>
      <c r="J239" t="s">
        <v>301</v>
      </c>
      <c r="K239" t="s">
        <v>304</v>
      </c>
      <c r="L239" t="s">
        <v>304</v>
      </c>
      <c r="M239" t="s">
        <v>304</v>
      </c>
      <c r="N239">
        <v>5</v>
      </c>
    </row>
    <row r="240" spans="3:14" x14ac:dyDescent="0.2">
      <c r="C240" t="s">
        <v>424</v>
      </c>
      <c r="D240" s="14" t="s">
        <v>423</v>
      </c>
      <c r="E240" s="13" t="s">
        <v>426</v>
      </c>
      <c r="F240" t="s">
        <v>425</v>
      </c>
      <c r="G240" s="12" t="s">
        <v>295</v>
      </c>
      <c r="H240" t="s">
        <v>304</v>
      </c>
      <c r="I240" t="s">
        <v>294</v>
      </c>
      <c r="J240" t="s">
        <v>304</v>
      </c>
      <c r="K240" t="s">
        <v>294</v>
      </c>
      <c r="L240" t="s">
        <v>294</v>
      </c>
      <c r="M240" t="s">
        <v>314</v>
      </c>
      <c r="N240">
        <v>4</v>
      </c>
    </row>
    <row r="241" spans="3:14" x14ac:dyDescent="0.2">
      <c r="C241" t="s">
        <v>424</v>
      </c>
      <c r="D241" s="14" t="s">
        <v>423</v>
      </c>
      <c r="E241" s="13" t="s">
        <v>422</v>
      </c>
      <c r="F241" t="s">
        <v>421</v>
      </c>
      <c r="G241" s="12" t="s">
        <v>305</v>
      </c>
      <c r="H241" t="s">
        <v>304</v>
      </c>
      <c r="I241" t="s">
        <v>304</v>
      </c>
      <c r="J241" t="s">
        <v>301</v>
      </c>
      <c r="K241" t="s">
        <v>294</v>
      </c>
      <c r="L241" t="s">
        <v>294</v>
      </c>
      <c r="M241" t="s">
        <v>304</v>
      </c>
      <c r="N241">
        <v>2</v>
      </c>
    </row>
    <row r="242" spans="3:14" x14ac:dyDescent="0.2">
      <c r="C242" t="s">
        <v>402</v>
      </c>
      <c r="D242" s="14" t="s">
        <v>401</v>
      </c>
      <c r="E242" s="13" t="s">
        <v>420</v>
      </c>
      <c r="F242" t="s">
        <v>419</v>
      </c>
      <c r="G242" s="12" t="s">
        <v>295</v>
      </c>
      <c r="H242" t="s">
        <v>301</v>
      </c>
      <c r="I242" t="s">
        <v>301</v>
      </c>
      <c r="J242" t="s">
        <v>301</v>
      </c>
      <c r="K242" t="s">
        <v>304</v>
      </c>
      <c r="L242" t="s">
        <v>304</v>
      </c>
      <c r="M242" t="s">
        <v>301</v>
      </c>
      <c r="N242">
        <v>3</v>
      </c>
    </row>
    <row r="243" spans="3:14" x14ac:dyDescent="0.2">
      <c r="C243" t="s">
        <v>402</v>
      </c>
      <c r="D243" s="14" t="s">
        <v>401</v>
      </c>
      <c r="E243" s="13" t="s">
        <v>418</v>
      </c>
      <c r="F243" t="s">
        <v>417</v>
      </c>
      <c r="G243" s="12" t="s">
        <v>295</v>
      </c>
      <c r="H243" t="s">
        <v>304</v>
      </c>
      <c r="I243" t="s">
        <v>304</v>
      </c>
      <c r="J243" t="s">
        <v>304</v>
      </c>
      <c r="K243" t="s">
        <v>304</v>
      </c>
      <c r="L243" t="s">
        <v>304</v>
      </c>
      <c r="M243" t="s">
        <v>304</v>
      </c>
      <c r="N243">
        <v>2</v>
      </c>
    </row>
    <row r="244" spans="3:14" x14ac:dyDescent="0.2">
      <c r="C244" t="s">
        <v>402</v>
      </c>
      <c r="D244" s="14" t="s">
        <v>401</v>
      </c>
      <c r="E244" s="13" t="s">
        <v>416</v>
      </c>
      <c r="F244" t="s">
        <v>415</v>
      </c>
      <c r="G244" s="12" t="s">
        <v>295</v>
      </c>
      <c r="H244" t="s">
        <v>304</v>
      </c>
      <c r="I244" t="s">
        <v>304</v>
      </c>
      <c r="J244" t="s">
        <v>304</v>
      </c>
      <c r="K244" t="s">
        <v>304</v>
      </c>
      <c r="L244" t="s">
        <v>304</v>
      </c>
      <c r="M244" t="s">
        <v>304</v>
      </c>
      <c r="N244">
        <v>4</v>
      </c>
    </row>
    <row r="245" spans="3:14" x14ac:dyDescent="0.2">
      <c r="C245" t="s">
        <v>402</v>
      </c>
      <c r="D245" s="14" t="s">
        <v>401</v>
      </c>
      <c r="E245" s="13" t="s">
        <v>414</v>
      </c>
      <c r="F245" t="s">
        <v>413</v>
      </c>
      <c r="G245" s="12" t="s">
        <v>295</v>
      </c>
      <c r="H245" t="s">
        <v>294</v>
      </c>
      <c r="I245" t="s">
        <v>294</v>
      </c>
      <c r="J245" t="s">
        <v>294</v>
      </c>
      <c r="K245" t="s">
        <v>294</v>
      </c>
      <c r="L245" t="s">
        <v>294</v>
      </c>
      <c r="M245" t="s">
        <v>294</v>
      </c>
      <c r="N245">
        <v>4</v>
      </c>
    </row>
    <row r="246" spans="3:14" x14ac:dyDescent="0.2">
      <c r="C246" t="s">
        <v>402</v>
      </c>
      <c r="D246" s="14" t="s">
        <v>401</v>
      </c>
      <c r="E246" s="13" t="s">
        <v>412</v>
      </c>
      <c r="F246" t="s">
        <v>411</v>
      </c>
      <c r="G246" s="12" t="s">
        <v>295</v>
      </c>
      <c r="H246" t="s">
        <v>304</v>
      </c>
      <c r="I246" t="s">
        <v>304</v>
      </c>
      <c r="J246" t="s">
        <v>304</v>
      </c>
      <c r="K246" t="s">
        <v>304</v>
      </c>
      <c r="L246" t="s">
        <v>304</v>
      </c>
      <c r="M246" t="s">
        <v>304</v>
      </c>
      <c r="N246">
        <v>4</v>
      </c>
    </row>
    <row r="247" spans="3:14" x14ac:dyDescent="0.2">
      <c r="C247" t="s">
        <v>402</v>
      </c>
      <c r="D247" s="14" t="s">
        <v>401</v>
      </c>
      <c r="E247" s="13" t="s">
        <v>410</v>
      </c>
      <c r="F247" t="s">
        <v>409</v>
      </c>
      <c r="G247" s="12" t="s">
        <v>311</v>
      </c>
      <c r="H247" t="s">
        <v>304</v>
      </c>
      <c r="I247" t="s">
        <v>304</v>
      </c>
      <c r="J247" t="s">
        <v>304</v>
      </c>
      <c r="K247" t="s">
        <v>304</v>
      </c>
      <c r="L247" t="s">
        <v>304</v>
      </c>
      <c r="M247" t="s">
        <v>304</v>
      </c>
      <c r="N247">
        <v>3</v>
      </c>
    </row>
    <row r="248" spans="3:14" x14ac:dyDescent="0.2">
      <c r="C248" t="s">
        <v>402</v>
      </c>
      <c r="D248" s="14" t="s">
        <v>401</v>
      </c>
      <c r="E248" s="13" t="s">
        <v>408</v>
      </c>
      <c r="F248" t="s">
        <v>407</v>
      </c>
      <c r="G248" s="12" t="s">
        <v>305</v>
      </c>
      <c r="H248" t="s">
        <v>304</v>
      </c>
      <c r="I248" t="s">
        <v>301</v>
      </c>
      <c r="J248" t="s">
        <v>294</v>
      </c>
      <c r="K248" t="s">
        <v>304</v>
      </c>
      <c r="L248" t="s">
        <v>304</v>
      </c>
      <c r="M248" t="s">
        <v>294</v>
      </c>
      <c r="N248">
        <v>4</v>
      </c>
    </row>
    <row r="249" spans="3:14" x14ac:dyDescent="0.2">
      <c r="C249" t="s">
        <v>402</v>
      </c>
      <c r="D249" s="14" t="s">
        <v>401</v>
      </c>
      <c r="E249" s="13" t="s">
        <v>406</v>
      </c>
      <c r="F249" t="s">
        <v>405</v>
      </c>
      <c r="G249" s="15" t="s">
        <v>295</v>
      </c>
      <c r="H249" t="s">
        <v>304</v>
      </c>
      <c r="I249" t="s">
        <v>304</v>
      </c>
      <c r="J249" t="s">
        <v>301</v>
      </c>
      <c r="K249" t="s">
        <v>301</v>
      </c>
      <c r="L249" t="s">
        <v>304</v>
      </c>
      <c r="M249" t="s">
        <v>301</v>
      </c>
      <c r="N249">
        <v>4</v>
      </c>
    </row>
    <row r="250" spans="3:14" x14ac:dyDescent="0.2">
      <c r="C250" t="s">
        <v>402</v>
      </c>
      <c r="D250" s="14" t="s">
        <v>401</v>
      </c>
      <c r="E250" s="13" t="s">
        <v>404</v>
      </c>
      <c r="F250" t="s">
        <v>403</v>
      </c>
      <c r="G250" s="12" t="s">
        <v>305</v>
      </c>
      <c r="H250" t="s">
        <v>304</v>
      </c>
      <c r="I250" t="s">
        <v>294</v>
      </c>
      <c r="J250" t="s">
        <v>301</v>
      </c>
      <c r="K250" t="s">
        <v>304</v>
      </c>
      <c r="L250" t="s">
        <v>294</v>
      </c>
      <c r="M250" t="s">
        <v>304</v>
      </c>
      <c r="N250">
        <v>4</v>
      </c>
    </row>
    <row r="251" spans="3:14" x14ac:dyDescent="0.2">
      <c r="C251" t="s">
        <v>402</v>
      </c>
      <c r="D251" s="14" t="s">
        <v>401</v>
      </c>
      <c r="E251" s="13" t="s">
        <v>400</v>
      </c>
      <c r="F251" t="s">
        <v>399</v>
      </c>
      <c r="G251" s="12" t="s">
        <v>305</v>
      </c>
      <c r="H251" t="s">
        <v>294</v>
      </c>
      <c r="I251" t="s">
        <v>294</v>
      </c>
      <c r="J251" t="s">
        <v>304</v>
      </c>
      <c r="K251" t="s">
        <v>294</v>
      </c>
      <c r="L251" t="s">
        <v>294</v>
      </c>
      <c r="M251" t="s">
        <v>304</v>
      </c>
      <c r="N251">
        <v>3</v>
      </c>
    </row>
    <row r="252" spans="3:14" x14ac:dyDescent="0.2">
      <c r="C252" t="s">
        <v>386</v>
      </c>
      <c r="D252" s="14" t="s">
        <v>385</v>
      </c>
      <c r="E252" s="13" t="s">
        <v>398</v>
      </c>
      <c r="F252" t="s">
        <v>397</v>
      </c>
      <c r="G252" s="12" t="s">
        <v>295</v>
      </c>
      <c r="H252" t="s">
        <v>294</v>
      </c>
      <c r="I252" t="s">
        <v>294</v>
      </c>
      <c r="J252" t="s">
        <v>294</v>
      </c>
      <c r="K252" t="s">
        <v>294</v>
      </c>
      <c r="L252" t="s">
        <v>294</v>
      </c>
      <c r="M252" t="s">
        <v>294</v>
      </c>
      <c r="N252">
        <v>3</v>
      </c>
    </row>
    <row r="253" spans="3:14" x14ac:dyDescent="0.2">
      <c r="C253" t="s">
        <v>386</v>
      </c>
      <c r="D253" s="14" t="s">
        <v>385</v>
      </c>
      <c r="E253" s="13" t="s">
        <v>396</v>
      </c>
      <c r="F253" t="s">
        <v>395</v>
      </c>
      <c r="G253" s="12" t="s">
        <v>295</v>
      </c>
      <c r="H253" t="s">
        <v>304</v>
      </c>
      <c r="I253" t="s">
        <v>294</v>
      </c>
      <c r="J253" t="s">
        <v>304</v>
      </c>
      <c r="K253" t="s">
        <v>294</v>
      </c>
      <c r="L253" t="s">
        <v>294</v>
      </c>
      <c r="M253" t="s">
        <v>294</v>
      </c>
      <c r="N253">
        <v>4</v>
      </c>
    </row>
    <row r="254" spans="3:14" x14ac:dyDescent="0.2">
      <c r="C254" s="16" t="s">
        <v>386</v>
      </c>
      <c r="D254" s="18" t="s">
        <v>385</v>
      </c>
      <c r="E254" s="17" t="s">
        <v>394</v>
      </c>
      <c r="F254" s="16" t="s">
        <v>393</v>
      </c>
      <c r="G254" s="15" t="s">
        <v>295</v>
      </c>
      <c r="H254" t="s">
        <v>304</v>
      </c>
      <c r="I254" t="s">
        <v>304</v>
      </c>
      <c r="J254" t="s">
        <v>301</v>
      </c>
      <c r="K254" t="s">
        <v>294</v>
      </c>
      <c r="L254" t="s">
        <v>294</v>
      </c>
      <c r="M254" t="s">
        <v>304</v>
      </c>
      <c r="N254">
        <v>3</v>
      </c>
    </row>
    <row r="255" spans="3:14" x14ac:dyDescent="0.2">
      <c r="C255" t="s">
        <v>386</v>
      </c>
      <c r="D255" s="14" t="s">
        <v>385</v>
      </c>
      <c r="E255" s="13" t="s">
        <v>392</v>
      </c>
      <c r="F255" t="s">
        <v>391</v>
      </c>
      <c r="G255" s="12" t="s">
        <v>311</v>
      </c>
      <c r="H255" t="s">
        <v>304</v>
      </c>
      <c r="I255" t="s">
        <v>304</v>
      </c>
      <c r="J255" t="s">
        <v>304</v>
      </c>
      <c r="K255" t="s">
        <v>294</v>
      </c>
      <c r="L255" t="s">
        <v>294</v>
      </c>
      <c r="M255" t="s">
        <v>304</v>
      </c>
      <c r="N255">
        <v>4</v>
      </c>
    </row>
    <row r="256" spans="3:14" x14ac:dyDescent="0.2">
      <c r="C256" t="s">
        <v>386</v>
      </c>
      <c r="D256" s="14" t="s">
        <v>385</v>
      </c>
      <c r="E256" s="13" t="s">
        <v>390</v>
      </c>
      <c r="F256" t="s">
        <v>389</v>
      </c>
      <c r="G256" s="12" t="s">
        <v>295</v>
      </c>
      <c r="H256" t="s">
        <v>294</v>
      </c>
      <c r="I256" t="s">
        <v>294</v>
      </c>
      <c r="J256" t="s">
        <v>294</v>
      </c>
      <c r="K256" t="s">
        <v>294</v>
      </c>
      <c r="L256" t="s">
        <v>294</v>
      </c>
      <c r="M256" t="s">
        <v>294</v>
      </c>
      <c r="N256">
        <v>3</v>
      </c>
    </row>
    <row r="257" spans="3:14" x14ac:dyDescent="0.2">
      <c r="C257" t="s">
        <v>386</v>
      </c>
      <c r="D257" s="14" t="s">
        <v>385</v>
      </c>
      <c r="E257" s="13" t="s">
        <v>388</v>
      </c>
      <c r="F257" t="s">
        <v>387</v>
      </c>
      <c r="G257" s="12" t="s">
        <v>295</v>
      </c>
      <c r="H257" t="s">
        <v>301</v>
      </c>
      <c r="I257" t="s">
        <v>294</v>
      </c>
      <c r="J257" t="s">
        <v>301</v>
      </c>
      <c r="K257" t="s">
        <v>294</v>
      </c>
      <c r="L257" t="s">
        <v>294</v>
      </c>
      <c r="M257" t="s">
        <v>304</v>
      </c>
      <c r="N257">
        <v>3</v>
      </c>
    </row>
    <row r="258" spans="3:14" x14ac:dyDescent="0.2">
      <c r="C258" t="s">
        <v>386</v>
      </c>
      <c r="D258" s="14" t="s">
        <v>385</v>
      </c>
      <c r="E258" s="13" t="s">
        <v>384</v>
      </c>
      <c r="F258" t="s">
        <v>383</v>
      </c>
      <c r="G258" s="12" t="s">
        <v>308</v>
      </c>
      <c r="H258" t="s">
        <v>294</v>
      </c>
      <c r="I258" t="s">
        <v>294</v>
      </c>
      <c r="J258" t="s">
        <v>301</v>
      </c>
      <c r="K258" t="s">
        <v>294</v>
      </c>
      <c r="L258" t="s">
        <v>294</v>
      </c>
      <c r="M258" t="s">
        <v>301</v>
      </c>
      <c r="N258">
        <v>4</v>
      </c>
    </row>
    <row r="259" spans="3:14" x14ac:dyDescent="0.2">
      <c r="C259" t="s">
        <v>368</v>
      </c>
      <c r="D259" s="14" t="s">
        <v>367</v>
      </c>
      <c r="E259" s="13" t="s">
        <v>382</v>
      </c>
      <c r="F259" t="s">
        <v>381</v>
      </c>
      <c r="G259" s="12" t="s">
        <v>295</v>
      </c>
      <c r="H259" t="s">
        <v>304</v>
      </c>
      <c r="I259" t="s">
        <v>301</v>
      </c>
      <c r="J259" t="s">
        <v>294</v>
      </c>
      <c r="K259" t="s">
        <v>304</v>
      </c>
      <c r="L259" t="s">
        <v>301</v>
      </c>
      <c r="M259" t="s">
        <v>304</v>
      </c>
      <c r="N259">
        <v>5</v>
      </c>
    </row>
    <row r="260" spans="3:14" x14ac:dyDescent="0.2">
      <c r="C260" t="s">
        <v>368</v>
      </c>
      <c r="D260" s="14" t="s">
        <v>367</v>
      </c>
      <c r="E260" s="13" t="s">
        <v>380</v>
      </c>
      <c r="F260" t="s">
        <v>379</v>
      </c>
      <c r="G260" s="12" t="s">
        <v>295</v>
      </c>
      <c r="H260" t="s">
        <v>304</v>
      </c>
      <c r="I260" t="s">
        <v>304</v>
      </c>
      <c r="J260" t="s">
        <v>304</v>
      </c>
      <c r="K260" t="s">
        <v>304</v>
      </c>
      <c r="L260" t="s">
        <v>304</v>
      </c>
      <c r="M260" t="s">
        <v>304</v>
      </c>
      <c r="N260">
        <v>3</v>
      </c>
    </row>
    <row r="261" spans="3:14" x14ac:dyDescent="0.2">
      <c r="C261" t="s">
        <v>368</v>
      </c>
      <c r="D261" s="14" t="s">
        <v>367</v>
      </c>
      <c r="E261" s="13" t="s">
        <v>378</v>
      </c>
      <c r="F261" t="s">
        <v>377</v>
      </c>
      <c r="G261" s="12" t="s">
        <v>295</v>
      </c>
      <c r="H261" t="s">
        <v>304</v>
      </c>
      <c r="I261" t="s">
        <v>294</v>
      </c>
      <c r="J261" t="s">
        <v>304</v>
      </c>
      <c r="K261" t="s">
        <v>294</v>
      </c>
      <c r="L261" t="s">
        <v>294</v>
      </c>
      <c r="M261" t="s">
        <v>301</v>
      </c>
      <c r="N261">
        <v>3</v>
      </c>
    </row>
    <row r="262" spans="3:14" x14ac:dyDescent="0.2">
      <c r="C262" t="s">
        <v>368</v>
      </c>
      <c r="D262" s="14" t="s">
        <v>367</v>
      </c>
      <c r="E262" s="13" t="s">
        <v>376</v>
      </c>
      <c r="F262" t="s">
        <v>375</v>
      </c>
      <c r="G262" s="12" t="s">
        <v>295</v>
      </c>
      <c r="H262" t="s">
        <v>301</v>
      </c>
      <c r="I262" t="s">
        <v>301</v>
      </c>
      <c r="J262" t="s">
        <v>301</v>
      </c>
      <c r="K262" t="s">
        <v>304</v>
      </c>
      <c r="L262" t="s">
        <v>304</v>
      </c>
      <c r="M262" t="s">
        <v>301</v>
      </c>
      <c r="N262">
        <v>4</v>
      </c>
    </row>
    <row r="263" spans="3:14" x14ac:dyDescent="0.2">
      <c r="C263" t="s">
        <v>368</v>
      </c>
      <c r="D263" t="s">
        <v>367</v>
      </c>
      <c r="E263" s="13" t="s">
        <v>374</v>
      </c>
      <c r="F263" t="s">
        <v>373</v>
      </c>
      <c r="G263" s="12" t="s">
        <v>295</v>
      </c>
      <c r="H263" t="s">
        <v>294</v>
      </c>
      <c r="I263" t="s">
        <v>294</v>
      </c>
      <c r="J263" t="s">
        <v>294</v>
      </c>
      <c r="K263" t="s">
        <v>294</v>
      </c>
      <c r="L263" t="s">
        <v>294</v>
      </c>
      <c r="M263" t="s">
        <v>314</v>
      </c>
      <c r="N263">
        <v>1</v>
      </c>
    </row>
    <row r="264" spans="3:14" x14ac:dyDescent="0.2">
      <c r="C264" t="s">
        <v>368</v>
      </c>
      <c r="D264" s="14" t="s">
        <v>367</v>
      </c>
      <c r="E264" s="13" t="s">
        <v>372</v>
      </c>
      <c r="F264" t="s">
        <v>371</v>
      </c>
      <c r="G264" s="12" t="s">
        <v>295</v>
      </c>
      <c r="H264" t="s">
        <v>294</v>
      </c>
      <c r="I264" t="s">
        <v>294</v>
      </c>
      <c r="J264" t="s">
        <v>294</v>
      </c>
      <c r="K264" t="s">
        <v>294</v>
      </c>
      <c r="L264" t="s">
        <v>294</v>
      </c>
      <c r="M264" t="s">
        <v>294</v>
      </c>
      <c r="N264">
        <v>4</v>
      </c>
    </row>
    <row r="265" spans="3:14" x14ac:dyDescent="0.2">
      <c r="C265" t="s">
        <v>368</v>
      </c>
      <c r="D265" s="14" t="s">
        <v>367</v>
      </c>
      <c r="E265" s="13" t="s">
        <v>370</v>
      </c>
      <c r="F265" t="s">
        <v>369</v>
      </c>
      <c r="G265" s="12" t="s">
        <v>295</v>
      </c>
      <c r="H265" t="s">
        <v>301</v>
      </c>
      <c r="I265" t="s">
        <v>301</v>
      </c>
      <c r="J265" t="s">
        <v>294</v>
      </c>
      <c r="K265" t="s">
        <v>301</v>
      </c>
      <c r="L265" t="s">
        <v>301</v>
      </c>
      <c r="M265" t="s">
        <v>294</v>
      </c>
      <c r="N265">
        <v>3</v>
      </c>
    </row>
    <row r="266" spans="3:14" x14ac:dyDescent="0.2">
      <c r="C266" t="s">
        <v>368</v>
      </c>
      <c r="D266" s="14" t="s">
        <v>367</v>
      </c>
      <c r="E266" s="13" t="s">
        <v>366</v>
      </c>
      <c r="F266" t="s">
        <v>365</v>
      </c>
      <c r="G266" s="12" t="s">
        <v>308</v>
      </c>
      <c r="H266" t="s">
        <v>294</v>
      </c>
      <c r="I266" t="s">
        <v>294</v>
      </c>
      <c r="J266" t="s">
        <v>294</v>
      </c>
      <c r="K266" t="s">
        <v>294</v>
      </c>
      <c r="L266" t="s">
        <v>294</v>
      </c>
      <c r="M266" t="s">
        <v>294</v>
      </c>
      <c r="N266">
        <v>4</v>
      </c>
    </row>
    <row r="267" spans="3:14" x14ac:dyDescent="0.2">
      <c r="C267" t="s">
        <v>336</v>
      </c>
      <c r="D267" s="14" t="s">
        <v>335</v>
      </c>
      <c r="E267" s="13" t="s">
        <v>364</v>
      </c>
      <c r="F267" t="s">
        <v>363</v>
      </c>
      <c r="G267" s="12" t="s">
        <v>295</v>
      </c>
      <c r="H267" t="s">
        <v>304</v>
      </c>
      <c r="I267" t="s">
        <v>294</v>
      </c>
      <c r="J267" t="s">
        <v>304</v>
      </c>
      <c r="K267" t="s">
        <v>294</v>
      </c>
      <c r="L267" t="s">
        <v>301</v>
      </c>
      <c r="M267" t="s">
        <v>301</v>
      </c>
      <c r="N267">
        <v>3</v>
      </c>
    </row>
    <row r="268" spans="3:14" x14ac:dyDescent="0.2">
      <c r="C268" t="s">
        <v>336</v>
      </c>
      <c r="D268" s="14" t="s">
        <v>335</v>
      </c>
      <c r="E268" s="13" t="s">
        <v>362</v>
      </c>
      <c r="F268" t="s">
        <v>361</v>
      </c>
      <c r="G268" s="12" t="s">
        <v>295</v>
      </c>
      <c r="H268" t="s">
        <v>294</v>
      </c>
      <c r="I268" t="s">
        <v>294</v>
      </c>
      <c r="J268" t="s">
        <v>304</v>
      </c>
      <c r="K268" t="s">
        <v>294</v>
      </c>
      <c r="L268" t="s">
        <v>294</v>
      </c>
      <c r="M268" t="s">
        <v>304</v>
      </c>
      <c r="N268">
        <v>2</v>
      </c>
    </row>
    <row r="269" spans="3:14" x14ac:dyDescent="0.2">
      <c r="C269" t="s">
        <v>336</v>
      </c>
      <c r="D269" s="14" t="s">
        <v>335</v>
      </c>
      <c r="E269" s="13" t="s">
        <v>360</v>
      </c>
      <c r="F269" t="s">
        <v>359</v>
      </c>
      <c r="G269" s="12" t="s">
        <v>295</v>
      </c>
      <c r="H269" t="s">
        <v>294</v>
      </c>
      <c r="I269" t="s">
        <v>294</v>
      </c>
      <c r="J269" t="s">
        <v>294</v>
      </c>
      <c r="K269" t="s">
        <v>294</v>
      </c>
      <c r="L269" t="s">
        <v>294</v>
      </c>
      <c r="M269" t="s">
        <v>304</v>
      </c>
      <c r="N269">
        <v>2</v>
      </c>
    </row>
    <row r="270" spans="3:14" x14ac:dyDescent="0.2">
      <c r="C270" t="s">
        <v>336</v>
      </c>
      <c r="D270" s="14" t="s">
        <v>335</v>
      </c>
      <c r="E270" s="13" t="s">
        <v>358</v>
      </c>
      <c r="F270" t="s">
        <v>357</v>
      </c>
      <c r="G270" s="12" t="s">
        <v>295</v>
      </c>
      <c r="H270" t="s">
        <v>294</v>
      </c>
      <c r="I270" t="s">
        <v>294</v>
      </c>
      <c r="J270" t="s">
        <v>301</v>
      </c>
      <c r="K270" t="s">
        <v>294</v>
      </c>
      <c r="L270" t="s">
        <v>294</v>
      </c>
      <c r="M270" t="s">
        <v>314</v>
      </c>
      <c r="N270">
        <v>3</v>
      </c>
    </row>
    <row r="271" spans="3:14" x14ac:dyDescent="0.2">
      <c r="C271" t="s">
        <v>336</v>
      </c>
      <c r="D271" s="14" t="s">
        <v>335</v>
      </c>
      <c r="E271" s="13" t="s">
        <v>356</v>
      </c>
      <c r="F271" t="s">
        <v>355</v>
      </c>
      <c r="G271" s="12" t="s">
        <v>295</v>
      </c>
      <c r="H271" t="s">
        <v>294</v>
      </c>
      <c r="I271" t="s">
        <v>294</v>
      </c>
      <c r="J271" t="s">
        <v>294</v>
      </c>
      <c r="K271" t="s">
        <v>294</v>
      </c>
      <c r="L271" t="s">
        <v>294</v>
      </c>
      <c r="M271" t="s">
        <v>294</v>
      </c>
      <c r="N271">
        <v>2</v>
      </c>
    </row>
    <row r="272" spans="3:14" x14ac:dyDescent="0.2">
      <c r="C272" t="s">
        <v>336</v>
      </c>
      <c r="D272" s="14" t="s">
        <v>335</v>
      </c>
      <c r="E272" s="13" t="s">
        <v>354</v>
      </c>
      <c r="F272" t="s">
        <v>353</v>
      </c>
      <c r="G272" s="12" t="s">
        <v>295</v>
      </c>
      <c r="H272" t="s">
        <v>304</v>
      </c>
      <c r="I272" t="s">
        <v>294</v>
      </c>
      <c r="J272" t="s">
        <v>294</v>
      </c>
      <c r="K272" t="s">
        <v>294</v>
      </c>
      <c r="L272" t="s">
        <v>294</v>
      </c>
      <c r="M272" t="s">
        <v>304</v>
      </c>
      <c r="N272">
        <v>3</v>
      </c>
    </row>
    <row r="273" spans="3:14" x14ac:dyDescent="0.2">
      <c r="C273" t="s">
        <v>336</v>
      </c>
      <c r="D273" s="14" t="s">
        <v>335</v>
      </c>
      <c r="E273" s="13" t="s">
        <v>352</v>
      </c>
      <c r="F273" t="s">
        <v>351</v>
      </c>
      <c r="G273" s="12" t="s">
        <v>295</v>
      </c>
      <c r="H273" t="s">
        <v>304</v>
      </c>
      <c r="I273" t="s">
        <v>301</v>
      </c>
      <c r="J273" t="s">
        <v>294</v>
      </c>
      <c r="K273" t="s">
        <v>304</v>
      </c>
      <c r="L273" t="s">
        <v>301</v>
      </c>
      <c r="M273" t="s">
        <v>294</v>
      </c>
      <c r="N273">
        <v>3</v>
      </c>
    </row>
    <row r="274" spans="3:14" x14ac:dyDescent="0.2">
      <c r="C274" t="s">
        <v>336</v>
      </c>
      <c r="D274" s="14" t="s">
        <v>335</v>
      </c>
      <c r="E274" s="13" t="s">
        <v>350</v>
      </c>
      <c r="F274" t="s">
        <v>349</v>
      </c>
      <c r="G274" s="12" t="s">
        <v>295</v>
      </c>
      <c r="H274" t="s">
        <v>304</v>
      </c>
      <c r="I274" t="s">
        <v>304</v>
      </c>
      <c r="J274" t="s">
        <v>304</v>
      </c>
      <c r="K274" t="s">
        <v>304</v>
      </c>
      <c r="L274" t="s">
        <v>304</v>
      </c>
      <c r="M274" t="s">
        <v>304</v>
      </c>
      <c r="N274">
        <v>4</v>
      </c>
    </row>
    <row r="275" spans="3:14" x14ac:dyDescent="0.2">
      <c r="C275" t="s">
        <v>336</v>
      </c>
      <c r="D275" s="14" t="s">
        <v>335</v>
      </c>
      <c r="E275" s="13" t="s">
        <v>348</v>
      </c>
      <c r="F275" t="s">
        <v>347</v>
      </c>
      <c r="G275" s="12" t="s">
        <v>295</v>
      </c>
      <c r="H275" t="s">
        <v>304</v>
      </c>
      <c r="I275" t="s">
        <v>301</v>
      </c>
      <c r="J275" t="s">
        <v>304</v>
      </c>
      <c r="K275" t="s">
        <v>304</v>
      </c>
      <c r="L275" t="s">
        <v>301</v>
      </c>
      <c r="M275" t="s">
        <v>304</v>
      </c>
      <c r="N275">
        <v>4</v>
      </c>
    </row>
    <row r="276" spans="3:14" x14ac:dyDescent="0.2">
      <c r="C276" t="s">
        <v>336</v>
      </c>
      <c r="D276" s="14" t="s">
        <v>335</v>
      </c>
      <c r="E276" s="13" t="s">
        <v>346</v>
      </c>
      <c r="F276" t="s">
        <v>345</v>
      </c>
      <c r="G276" s="12" t="s">
        <v>295</v>
      </c>
      <c r="H276" t="s">
        <v>294</v>
      </c>
      <c r="I276" t="s">
        <v>294</v>
      </c>
      <c r="J276" t="s">
        <v>294</v>
      </c>
      <c r="K276" t="s">
        <v>294</v>
      </c>
      <c r="L276" t="s">
        <v>294</v>
      </c>
      <c r="M276" t="s">
        <v>294</v>
      </c>
      <c r="N276">
        <v>2</v>
      </c>
    </row>
    <row r="277" spans="3:14" x14ac:dyDescent="0.2">
      <c r="C277" t="s">
        <v>336</v>
      </c>
      <c r="D277" s="14" t="s">
        <v>335</v>
      </c>
      <c r="E277" s="13" t="s">
        <v>344</v>
      </c>
      <c r="F277" t="s">
        <v>343</v>
      </c>
      <c r="G277" s="12" t="s">
        <v>295</v>
      </c>
      <c r="H277" t="s">
        <v>304</v>
      </c>
      <c r="I277" t="s">
        <v>301</v>
      </c>
      <c r="J277" t="s">
        <v>294</v>
      </c>
      <c r="K277" t="s">
        <v>301</v>
      </c>
      <c r="L277" t="s">
        <v>301</v>
      </c>
      <c r="M277" t="s">
        <v>294</v>
      </c>
      <c r="N277">
        <v>5</v>
      </c>
    </row>
    <row r="278" spans="3:14" x14ac:dyDescent="0.2">
      <c r="C278" t="s">
        <v>336</v>
      </c>
      <c r="D278" s="14" t="s">
        <v>335</v>
      </c>
      <c r="E278" s="13" t="s">
        <v>342</v>
      </c>
      <c r="F278" t="s">
        <v>341</v>
      </c>
      <c r="G278" s="12" t="s">
        <v>295</v>
      </c>
      <c r="H278" t="s">
        <v>304</v>
      </c>
      <c r="I278" t="s">
        <v>304</v>
      </c>
      <c r="J278" t="s">
        <v>301</v>
      </c>
      <c r="K278" t="s">
        <v>304</v>
      </c>
      <c r="L278" t="s">
        <v>304</v>
      </c>
      <c r="M278" t="s">
        <v>301</v>
      </c>
      <c r="N278">
        <v>4</v>
      </c>
    </row>
    <row r="279" spans="3:14" x14ac:dyDescent="0.2">
      <c r="C279" t="s">
        <v>336</v>
      </c>
      <c r="D279" s="14" t="s">
        <v>335</v>
      </c>
      <c r="E279" s="13" t="s">
        <v>340</v>
      </c>
      <c r="F279" t="s">
        <v>339</v>
      </c>
      <c r="G279" s="12" t="s">
        <v>311</v>
      </c>
      <c r="H279" t="s">
        <v>294</v>
      </c>
      <c r="I279" t="s">
        <v>294</v>
      </c>
      <c r="J279" t="s">
        <v>294</v>
      </c>
      <c r="K279" t="s">
        <v>294</v>
      </c>
      <c r="L279" t="s">
        <v>294</v>
      </c>
      <c r="M279" t="s">
        <v>294</v>
      </c>
      <c r="N279">
        <v>3</v>
      </c>
    </row>
    <row r="280" spans="3:14" x14ac:dyDescent="0.2">
      <c r="C280" t="s">
        <v>336</v>
      </c>
      <c r="D280" s="14" t="s">
        <v>335</v>
      </c>
      <c r="E280" s="13" t="s">
        <v>338</v>
      </c>
      <c r="F280" t="s">
        <v>337</v>
      </c>
      <c r="G280" s="12" t="s">
        <v>295</v>
      </c>
      <c r="H280" t="s">
        <v>301</v>
      </c>
      <c r="I280" t="s">
        <v>294</v>
      </c>
      <c r="J280" t="s">
        <v>304</v>
      </c>
      <c r="K280" t="s">
        <v>304</v>
      </c>
      <c r="L280" t="s">
        <v>304</v>
      </c>
      <c r="M280" t="s">
        <v>304</v>
      </c>
      <c r="N280">
        <v>4</v>
      </c>
    </row>
    <row r="281" spans="3:14" x14ac:dyDescent="0.2">
      <c r="C281" t="s">
        <v>336</v>
      </c>
      <c r="D281" s="14" t="s">
        <v>335</v>
      </c>
      <c r="E281" s="13" t="s">
        <v>334</v>
      </c>
      <c r="F281" t="s">
        <v>333</v>
      </c>
      <c r="G281" s="15" t="s">
        <v>311</v>
      </c>
      <c r="H281" t="s">
        <v>294</v>
      </c>
      <c r="I281" t="s">
        <v>294</v>
      </c>
      <c r="J281" t="s">
        <v>304</v>
      </c>
      <c r="K281" t="s">
        <v>294</v>
      </c>
      <c r="L281" t="s">
        <v>294</v>
      </c>
      <c r="M281" t="s">
        <v>304</v>
      </c>
      <c r="N281">
        <v>2</v>
      </c>
    </row>
    <row r="282" spans="3:14" x14ac:dyDescent="0.2">
      <c r="C282" t="s">
        <v>299</v>
      </c>
      <c r="D282" s="14" t="s">
        <v>298</v>
      </c>
      <c r="E282" s="13" t="s">
        <v>332</v>
      </c>
      <c r="F282" t="s">
        <v>331</v>
      </c>
      <c r="G282" s="12" t="s">
        <v>295</v>
      </c>
      <c r="H282" t="s">
        <v>304</v>
      </c>
      <c r="I282" t="s">
        <v>304</v>
      </c>
      <c r="J282" t="s">
        <v>304</v>
      </c>
      <c r="K282" t="s">
        <v>294</v>
      </c>
      <c r="L282" t="s">
        <v>294</v>
      </c>
      <c r="M282" t="s">
        <v>301</v>
      </c>
      <c r="N282">
        <v>4</v>
      </c>
    </row>
    <row r="283" spans="3:14" x14ac:dyDescent="0.2">
      <c r="C283" t="s">
        <v>299</v>
      </c>
      <c r="D283" s="14" t="s">
        <v>298</v>
      </c>
      <c r="E283" s="13" t="s">
        <v>330</v>
      </c>
      <c r="F283" t="s">
        <v>329</v>
      </c>
      <c r="G283" s="12" t="s">
        <v>295</v>
      </c>
      <c r="H283" t="s">
        <v>294</v>
      </c>
      <c r="I283" t="s">
        <v>294</v>
      </c>
      <c r="J283" t="s">
        <v>304</v>
      </c>
      <c r="K283" t="s">
        <v>294</v>
      </c>
      <c r="L283" t="s">
        <v>294</v>
      </c>
      <c r="M283" t="s">
        <v>304</v>
      </c>
      <c r="N283">
        <v>3</v>
      </c>
    </row>
    <row r="284" spans="3:14" x14ac:dyDescent="0.2">
      <c r="C284" t="s">
        <v>299</v>
      </c>
      <c r="D284" s="14" t="s">
        <v>298</v>
      </c>
      <c r="E284" s="13" t="s">
        <v>328</v>
      </c>
      <c r="F284" t="s">
        <v>327</v>
      </c>
      <c r="G284" s="12" t="s">
        <v>295</v>
      </c>
      <c r="H284" t="s">
        <v>304</v>
      </c>
      <c r="I284" t="s">
        <v>304</v>
      </c>
      <c r="J284" t="s">
        <v>301</v>
      </c>
      <c r="K284" t="s">
        <v>294</v>
      </c>
      <c r="L284" t="s">
        <v>294</v>
      </c>
      <c r="M284" t="s">
        <v>314</v>
      </c>
      <c r="N284">
        <v>4</v>
      </c>
    </row>
    <row r="285" spans="3:14" x14ac:dyDescent="0.2">
      <c r="C285" t="s">
        <v>299</v>
      </c>
      <c r="D285" s="14" t="s">
        <v>298</v>
      </c>
      <c r="E285" s="13" t="s">
        <v>326</v>
      </c>
      <c r="F285" t="s">
        <v>325</v>
      </c>
      <c r="G285" s="12" t="s">
        <v>295</v>
      </c>
      <c r="H285" t="s">
        <v>304</v>
      </c>
      <c r="I285" t="s">
        <v>304</v>
      </c>
      <c r="J285" t="s">
        <v>301</v>
      </c>
      <c r="K285" t="s">
        <v>294</v>
      </c>
      <c r="L285" t="s">
        <v>294</v>
      </c>
      <c r="M285" t="s">
        <v>294</v>
      </c>
      <c r="N285">
        <v>3</v>
      </c>
    </row>
    <row r="286" spans="3:14" x14ac:dyDescent="0.2">
      <c r="C286" t="s">
        <v>299</v>
      </c>
      <c r="D286" s="14" t="s">
        <v>298</v>
      </c>
      <c r="E286" s="13" t="s">
        <v>324</v>
      </c>
      <c r="F286" t="s">
        <v>323</v>
      </c>
      <c r="G286" s="12" t="s">
        <v>295</v>
      </c>
      <c r="H286" t="s">
        <v>294</v>
      </c>
      <c r="I286" t="s">
        <v>294</v>
      </c>
      <c r="J286" t="s">
        <v>294</v>
      </c>
      <c r="K286" t="s">
        <v>294</v>
      </c>
      <c r="L286" t="s">
        <v>294</v>
      </c>
      <c r="M286" t="s">
        <v>294</v>
      </c>
      <c r="N286">
        <v>3</v>
      </c>
    </row>
    <row r="287" spans="3:14" x14ac:dyDescent="0.2">
      <c r="C287" t="s">
        <v>299</v>
      </c>
      <c r="D287" s="14" t="s">
        <v>298</v>
      </c>
      <c r="E287" s="13" t="s">
        <v>322</v>
      </c>
      <c r="F287" t="s">
        <v>321</v>
      </c>
      <c r="G287" s="12" t="s">
        <v>295</v>
      </c>
      <c r="H287" t="s">
        <v>304</v>
      </c>
      <c r="I287" t="s">
        <v>304</v>
      </c>
      <c r="J287" t="s">
        <v>304</v>
      </c>
      <c r="K287" t="s">
        <v>314</v>
      </c>
      <c r="L287" t="s">
        <v>314</v>
      </c>
      <c r="M287" t="s">
        <v>314</v>
      </c>
      <c r="N287">
        <v>3</v>
      </c>
    </row>
    <row r="288" spans="3:14" x14ac:dyDescent="0.2">
      <c r="C288" t="s">
        <v>299</v>
      </c>
      <c r="D288" s="14" t="s">
        <v>298</v>
      </c>
      <c r="E288" s="13" t="s">
        <v>320</v>
      </c>
      <c r="F288" t="s">
        <v>319</v>
      </c>
      <c r="G288" s="12" t="s">
        <v>295</v>
      </c>
      <c r="H288" t="s">
        <v>294</v>
      </c>
      <c r="I288" t="s">
        <v>294</v>
      </c>
      <c r="J288" t="s">
        <v>294</v>
      </c>
      <c r="K288" t="s">
        <v>294</v>
      </c>
      <c r="L288" t="s">
        <v>294</v>
      </c>
      <c r="M288" t="s">
        <v>294</v>
      </c>
      <c r="N288">
        <v>1</v>
      </c>
    </row>
    <row r="289" spans="3:14" x14ac:dyDescent="0.2">
      <c r="C289" t="s">
        <v>299</v>
      </c>
      <c r="D289" s="14" t="s">
        <v>298</v>
      </c>
      <c r="E289" s="13" t="s">
        <v>318</v>
      </c>
      <c r="F289" t="s">
        <v>317</v>
      </c>
      <c r="G289" s="12" t="s">
        <v>295</v>
      </c>
      <c r="H289" t="s">
        <v>294</v>
      </c>
      <c r="I289" t="s">
        <v>294</v>
      </c>
      <c r="J289" t="s">
        <v>294</v>
      </c>
      <c r="K289" t="s">
        <v>294</v>
      </c>
      <c r="L289" t="s">
        <v>294</v>
      </c>
      <c r="M289" t="s">
        <v>294</v>
      </c>
      <c r="N289">
        <v>1</v>
      </c>
    </row>
    <row r="290" spans="3:14" x14ac:dyDescent="0.2">
      <c r="C290" t="s">
        <v>299</v>
      </c>
      <c r="D290" s="14" t="s">
        <v>298</v>
      </c>
      <c r="E290" s="13" t="s">
        <v>316</v>
      </c>
      <c r="F290" t="s">
        <v>315</v>
      </c>
      <c r="G290" s="12" t="s">
        <v>295</v>
      </c>
      <c r="H290" t="s">
        <v>304</v>
      </c>
      <c r="I290" t="s">
        <v>294</v>
      </c>
      <c r="J290" t="s">
        <v>301</v>
      </c>
      <c r="K290" t="s">
        <v>304</v>
      </c>
      <c r="L290" t="s">
        <v>304</v>
      </c>
      <c r="M290" t="s">
        <v>314</v>
      </c>
      <c r="N290">
        <v>4</v>
      </c>
    </row>
    <row r="291" spans="3:14" x14ac:dyDescent="0.2">
      <c r="C291" t="s">
        <v>299</v>
      </c>
      <c r="D291" s="14" t="s">
        <v>298</v>
      </c>
      <c r="E291" s="13" t="s">
        <v>313</v>
      </c>
      <c r="F291" t="s">
        <v>312</v>
      </c>
      <c r="G291" s="12" t="s">
        <v>311</v>
      </c>
      <c r="H291" t="s">
        <v>294</v>
      </c>
      <c r="I291" t="s">
        <v>294</v>
      </c>
      <c r="J291" t="s">
        <v>294</v>
      </c>
      <c r="K291" t="s">
        <v>294</v>
      </c>
      <c r="L291" t="s">
        <v>294</v>
      </c>
      <c r="M291" t="s">
        <v>294</v>
      </c>
      <c r="N291">
        <v>2</v>
      </c>
    </row>
    <row r="292" spans="3:14" x14ac:dyDescent="0.2">
      <c r="C292" t="s">
        <v>299</v>
      </c>
      <c r="D292" s="14" t="s">
        <v>298</v>
      </c>
      <c r="E292" s="13" t="s">
        <v>310</v>
      </c>
      <c r="F292" t="s">
        <v>309</v>
      </c>
      <c r="G292" s="12" t="s">
        <v>308</v>
      </c>
      <c r="H292" t="s">
        <v>294</v>
      </c>
      <c r="I292" t="s">
        <v>294</v>
      </c>
      <c r="J292" t="s">
        <v>294</v>
      </c>
      <c r="K292" t="s">
        <v>294</v>
      </c>
      <c r="L292" t="s">
        <v>294</v>
      </c>
      <c r="M292" t="s">
        <v>294</v>
      </c>
      <c r="N292">
        <v>3</v>
      </c>
    </row>
    <row r="293" spans="3:14" x14ac:dyDescent="0.2">
      <c r="C293" t="s">
        <v>299</v>
      </c>
      <c r="D293" s="14" t="s">
        <v>298</v>
      </c>
      <c r="E293" s="13" t="s">
        <v>307</v>
      </c>
      <c r="F293" t="s">
        <v>306</v>
      </c>
      <c r="G293" s="12" t="s">
        <v>305</v>
      </c>
      <c r="H293" t="s">
        <v>304</v>
      </c>
      <c r="I293" t="s">
        <v>304</v>
      </c>
      <c r="J293" t="s">
        <v>304</v>
      </c>
      <c r="K293" t="s">
        <v>304</v>
      </c>
      <c r="L293" t="s">
        <v>304</v>
      </c>
      <c r="M293" t="s">
        <v>304</v>
      </c>
      <c r="N293">
        <v>3</v>
      </c>
    </row>
    <row r="294" spans="3:14" x14ac:dyDescent="0.2">
      <c r="C294" t="s">
        <v>299</v>
      </c>
      <c r="D294" s="14" t="s">
        <v>298</v>
      </c>
      <c r="E294" s="13" t="s">
        <v>303</v>
      </c>
      <c r="F294" t="s">
        <v>302</v>
      </c>
      <c r="G294" s="12" t="s">
        <v>295</v>
      </c>
      <c r="H294" t="s">
        <v>301</v>
      </c>
      <c r="I294" t="s">
        <v>301</v>
      </c>
      <c r="J294" t="s">
        <v>301</v>
      </c>
      <c r="K294" t="s">
        <v>301</v>
      </c>
      <c r="L294" t="s">
        <v>301</v>
      </c>
      <c r="M294" t="s">
        <v>301</v>
      </c>
      <c r="N294" t="s">
        <v>300</v>
      </c>
    </row>
    <row r="295" spans="3:14" x14ac:dyDescent="0.2">
      <c r="C295" t="s">
        <v>299</v>
      </c>
      <c r="D295" t="s">
        <v>298</v>
      </c>
      <c r="E295" t="s">
        <v>297</v>
      </c>
      <c r="F295" t="s">
        <v>296</v>
      </c>
      <c r="G295" s="12" t="s">
        <v>295</v>
      </c>
      <c r="H295" t="s">
        <v>294</v>
      </c>
      <c r="I295" t="s">
        <v>294</v>
      </c>
      <c r="J295" t="s">
        <v>294</v>
      </c>
      <c r="K295" t="s">
        <v>294</v>
      </c>
      <c r="L295" t="s">
        <v>294</v>
      </c>
      <c r="M295" t="s">
        <v>294</v>
      </c>
      <c r="N295">
        <v>2</v>
      </c>
    </row>
    <row r="296" spans="3:14" x14ac:dyDescent="0.2">
      <c r="C296" s="11" t="s">
        <v>940</v>
      </c>
    </row>
    <row r="297" spans="3:14" x14ac:dyDescent="0.2">
      <c r="C297" s="11" t="s">
        <v>941</v>
      </c>
    </row>
    <row r="298" spans="3:14" x14ac:dyDescent="0.2">
      <c r="C298" s="22" t="s">
        <v>942</v>
      </c>
    </row>
  </sheetData>
  <hyperlinks>
    <hyperlink ref="C298" r:id="rId1" display="https://www.boverket.se/contentassets/3f4a8c374f3b4f66b180ff4c59105e56/laget-pa-bostadsmarknaden-och-bostadsbyggande---bme-2024.xlsx" xr:uid="{37E365A7-883C-422E-9FB2-27BA466F9CC3}"/>
  </hyperlinks>
  <pageMargins left="0.70866141732283472" right="0.70866141732283472" top="0.74803149606299213" bottom="0.74803149606299213" header="0.31496062992125984" footer="0.31496062992125984"/>
  <pageSetup paperSize="9" orientation="portrait" verticalDpi="4" r:id="rId2"/>
  <headerFooter>
    <oddHeader>&amp;L&amp;D</oddHeader>
    <oddFooter xml:space="preserve">&amp;L  &amp;G&amp;C&amp;8&amp;Z&amp;F {&amp;A}
  &amp;RSide &amp;P/&amp;N
  </oddFooter>
  </headerFooter>
  <legacyDrawing r:id="rId3"/>
  <legacyDrawingHF r:id="rId4"/>
  <picture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DAE6321140147B6D6E4224E23B507" ma:contentTypeVersion="13" ma:contentTypeDescription="Opret et nyt dokument." ma:contentTypeScope="" ma:versionID="9f1da0ab4a1491373257987f24dfc0e4">
  <xsd:schema xmlns:xsd="http://www.w3.org/2001/XMLSchema" xmlns:xs="http://www.w3.org/2001/XMLSchema" xmlns:p="http://schemas.microsoft.com/office/2006/metadata/properties" xmlns:ns2="6fe9fffc-083d-492a-8698-4e40c2e306a4" xmlns:ns3="c4dfda6e-1bb9-4e8f-bf8f-8945c5789402" targetNamespace="http://schemas.microsoft.com/office/2006/metadata/properties" ma:root="true" ma:fieldsID="a06b70cde969f96c4cf757abac39976d" ns2:_="" ns3:_="">
    <xsd:import namespace="6fe9fffc-083d-492a-8698-4e40c2e306a4"/>
    <xsd:import namespace="c4dfda6e-1bb9-4e8f-bf8f-8945c57894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9fffc-083d-492a-8698-4e40c2e306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dfda6e-1bb9-4e8f-bf8f-8945c578940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22D90D-AB14-46CC-B560-2C87E62696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678B9F-60D5-4232-B543-F480322117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91101CD-CA49-46B4-9471-C00652C21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e9fffc-083d-492a-8698-4e40c2e306a4"/>
    <ds:schemaRef ds:uri="c4dfda6e-1bb9-4e8f-bf8f-8945c57894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Beregninger</vt:lpstr>
      <vt:lpstr>Folkemængde</vt:lpstr>
      <vt:lpstr>Boligmangel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Incentive</dc:title>
  <dc:creator>Jonas Herby | CEPOS |</dc:creator>
  <cp:lastModifiedBy>Jonas Herby | CEPOS |</cp:lastModifiedBy>
  <cp:lastPrinted>2018-01-05T14:25:56Z</cp:lastPrinted>
  <dcterms:created xsi:type="dcterms:W3CDTF">2008-05-16T08:48:56Z</dcterms:created>
  <dcterms:modified xsi:type="dcterms:W3CDTF">2024-09-13T22:38:32Z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0x010100D0BDAE6321140147B6D6E4224E23B507</vt:lpwstr>
  </property>
</Properties>
</file>